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chi/Desktop/折込明細/"/>
    </mc:Choice>
  </mc:AlternateContent>
  <xr:revisionPtr revIDLastSave="0" documentId="13_ncr:1_{CC6A1B81-76E4-C840-9CDF-5780E188CE86}" xr6:coauthVersionLast="47" xr6:coauthVersionMax="47" xr10:uidLastSave="{00000000-0000-0000-0000-000000000000}"/>
  <bookViews>
    <workbookView xWindow="3800" yWindow="1020" windowWidth="31080" windowHeight="26080" xr2:uid="{BCF8AEE4-743C-4E5D-B116-C8033DB0598C}"/>
  </bookViews>
  <sheets>
    <sheet name="2026.4" sheetId="8" r:id="rId1"/>
  </sheets>
  <definedNames>
    <definedName name="_xlnm._FilterDatabase" localSheetId="0" hidden="1">'2026.4'!#REF!</definedName>
    <definedName name="_xlnm.Criteria" localSheetId="0">'2026.4'!#REF!</definedName>
    <definedName name="_xlnm.Extract" localSheetId="0">'2026.4'!#REF!</definedName>
    <definedName name="_xlnm.Print_Area" localSheetId="0">'2026.4'!$A$1:$AF$69</definedName>
    <definedName name="_xlnm.Print_Titles" localSheetId="0">'2026.4'!$6:$6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8" l="1"/>
  <c r="J66" i="8"/>
  <c r="Y37" i="8"/>
  <c r="N66" i="8" s="1"/>
  <c r="S63" i="8"/>
  <c r="AD69" i="8"/>
  <c r="J67" i="8" s="1"/>
  <c r="J59" i="8"/>
  <c r="E50" i="8"/>
  <c r="B66" i="8"/>
  <c r="D50" i="8"/>
  <c r="J64" i="8" s="1"/>
  <c r="K67" i="8" l="1"/>
  <c r="J65" i="8"/>
  <c r="J68" i="8" s="1"/>
  <c r="O69" i="8" s="1"/>
  <c r="AE69" i="8"/>
  <c r="N67" i="8" s="1"/>
  <c r="K59" i="8"/>
  <c r="N65" i="8" s="1"/>
  <c r="N64" i="8"/>
  <c r="K64" i="8" l="1"/>
  <c r="N68" i="8"/>
  <c r="U66" i="8" l="1"/>
  <c r="C66" i="8"/>
  <c r="C68" i="8" s="1"/>
  <c r="C69" i="8" s="1"/>
</calcChain>
</file>

<file path=xl/sharedStrings.xml><?xml version="1.0" encoding="utf-8"?>
<sst xmlns="http://schemas.openxmlformats.org/spreadsheetml/2006/main" count="808" uniqueCount="593">
  <si>
    <t>計</t>
    <rPh sb="0" eb="1">
      <t>ケイ</t>
    </rPh>
    <phoneticPr fontId="2"/>
  </si>
  <si>
    <t>飯岡</t>
    <rPh sb="0" eb="2">
      <t xml:space="preserve">イイオカ </t>
    </rPh>
    <phoneticPr fontId="2"/>
  </si>
  <si>
    <t>飯岡（オレンジハイツ）</t>
  </si>
  <si>
    <t>西条　３５</t>
    <rPh sb="0" eb="2">
      <t>サイジョウ</t>
    </rPh>
    <phoneticPr fontId="2"/>
  </si>
  <si>
    <t>飯岡（ファミリ-ハイツ、野田）</t>
  </si>
  <si>
    <t>西条　３４</t>
    <rPh sb="0" eb="2">
      <t>サイジョウ</t>
    </rPh>
    <phoneticPr fontId="2"/>
  </si>
  <si>
    <t>店頭設置</t>
    <rPh sb="0" eb="4">
      <t xml:space="preserve">テントウセッチ </t>
    </rPh>
    <phoneticPr fontId="2"/>
  </si>
  <si>
    <t>合計</t>
    <rPh sb="0" eb="2">
      <t>ゴウケイ</t>
    </rPh>
    <phoneticPr fontId="2"/>
  </si>
  <si>
    <t>飯岡（西原）</t>
  </si>
  <si>
    <t>西条　３３</t>
    <rPh sb="0" eb="2">
      <t>サイジョウ</t>
    </rPh>
    <phoneticPr fontId="2"/>
  </si>
  <si>
    <t>消費税</t>
    <rPh sb="0" eb="3">
      <t>ショウヒゼイ</t>
    </rPh>
    <phoneticPr fontId="2"/>
  </si>
  <si>
    <t>飯岡（グリ-ンハイツ、山口）</t>
  </si>
  <si>
    <t>西条　３２</t>
    <rPh sb="0" eb="2">
      <t>サイジョウ</t>
    </rPh>
    <phoneticPr fontId="2"/>
  </si>
  <si>
    <t>飯岡（戻川住宅）</t>
  </si>
  <si>
    <t>部</t>
    <rPh sb="0" eb="1">
      <t>ブ</t>
    </rPh>
    <phoneticPr fontId="2"/>
  </si>
  <si>
    <t>合計</t>
    <phoneticPr fontId="2"/>
  </si>
  <si>
    <t>飯岡（池の内、大道）</t>
  </si>
  <si>
    <t>金額</t>
    <rPh sb="0" eb="2">
      <t>キンガク</t>
    </rPh>
    <phoneticPr fontId="2"/>
  </si>
  <si>
    <t>単価</t>
    <rPh sb="0" eb="2">
      <t>タンカ</t>
    </rPh>
    <phoneticPr fontId="2"/>
  </si>
  <si>
    <t>チラシ種類</t>
    <rPh sb="3" eb="5">
      <t>シュルイ</t>
    </rPh>
    <phoneticPr fontId="2"/>
  </si>
  <si>
    <t>飯岡（西野口、中野口）</t>
  </si>
  <si>
    <t>料金</t>
    <rPh sb="0" eb="2">
      <t>リョウキン</t>
    </rPh>
    <phoneticPr fontId="2"/>
  </si>
  <si>
    <t>飯岡（東野口、長屋敷）</t>
  </si>
  <si>
    <t>飯岡（戻川、末広町）</t>
  </si>
  <si>
    <t>ハガキ</t>
    <phoneticPr fontId="2"/>
  </si>
  <si>
    <t>玉津</t>
    <rPh sb="0" eb="2">
      <t xml:space="preserve">タマツ </t>
    </rPh>
    <phoneticPr fontId="2"/>
  </si>
  <si>
    <t>下島山上組</t>
  </si>
  <si>
    <t>上記以外もお気軽に
お問い合わせください</t>
    <phoneticPr fontId="2"/>
  </si>
  <si>
    <t>カタログ料金</t>
    <rPh sb="4" eb="6">
      <t>リョウキン</t>
    </rPh>
    <phoneticPr fontId="2"/>
  </si>
  <si>
    <t>大谷、所藪</t>
  </si>
  <si>
    <t>２０円</t>
    <rPh sb="2" eb="3">
      <t>エン</t>
    </rPh>
    <phoneticPr fontId="2"/>
  </si>
  <si>
    <t>玉津（小学校周辺）</t>
  </si>
  <si>
    <t>船木</t>
  </si>
  <si>
    <t>船木（関ノ戸）</t>
  </si>
  <si>
    <t>１５円</t>
    <rPh sb="2" eb="3">
      <t>エン</t>
    </rPh>
    <phoneticPr fontId="2"/>
  </si>
  <si>
    <t>下島山下組、福毘団地</t>
  </si>
  <si>
    <t>船木（大久保）</t>
  </si>
  <si>
    <t>多喜浜</t>
    <rPh sb="0" eb="1">
      <t xml:space="preserve">タキハマ </t>
    </rPh>
    <phoneticPr fontId="2"/>
  </si>
  <si>
    <t>多喜浜（白浜）</t>
  </si>
  <si>
    <t>１０円</t>
    <rPh sb="2" eb="3">
      <t>エン</t>
    </rPh>
    <phoneticPr fontId="2"/>
  </si>
  <si>
    <t>天神台ハイツ</t>
    <phoneticPr fontId="2"/>
  </si>
  <si>
    <t>船木（長野）</t>
  </si>
  <si>
    <t>多喜浜（工業団地）</t>
  </si>
  <si>
    <t>重さ</t>
    <rPh sb="0" eb="1">
      <t>オモ</t>
    </rPh>
    <phoneticPr fontId="2"/>
  </si>
  <si>
    <t>サイズ</t>
    <phoneticPr fontId="2"/>
  </si>
  <si>
    <t>玉津</t>
    <rPh sb="0" eb="2">
      <t>タマツ</t>
    </rPh>
    <phoneticPr fontId="2"/>
  </si>
  <si>
    <t>光明寺</t>
  </si>
  <si>
    <t>多喜浜（楠崎）</t>
    <phoneticPr fontId="2"/>
  </si>
  <si>
    <t>カタログ･封筒</t>
    <rPh sb="5" eb="7">
      <t>フウトウ</t>
    </rPh>
    <phoneticPr fontId="2"/>
  </si>
  <si>
    <t>チラシ１枚につき</t>
    <rPh sb="4" eb="5">
      <t>マイ</t>
    </rPh>
    <phoneticPr fontId="2"/>
  </si>
  <si>
    <t>玉津団地</t>
    <phoneticPr fontId="2"/>
  </si>
  <si>
    <t>泉川</t>
  </si>
  <si>
    <t>多喜浜（新田）</t>
  </si>
  <si>
    <t>船屋西、船屋東</t>
  </si>
  <si>
    <t>東田（美しが丘）</t>
  </si>
  <si>
    <t>大町</t>
    <rPh sb="0" eb="1">
      <t xml:space="preserve">オオマチ </t>
    </rPh>
    <phoneticPr fontId="2"/>
  </si>
  <si>
    <t>若葉町、地蔵原</t>
  </si>
  <si>
    <t>黒島</t>
    <rPh sb="0" eb="2">
      <t xml:space="preserve">クロシマ </t>
    </rPh>
    <phoneticPr fontId="2"/>
  </si>
  <si>
    <t>春日町、錦町</t>
  </si>
  <si>
    <t>西喜光地町、松木町</t>
    <rPh sb="4" eb="5">
      <t>マチ</t>
    </rPh>
    <rPh sb="8" eb="9">
      <t>マチ</t>
    </rPh>
    <phoneticPr fontId="2"/>
  </si>
  <si>
    <t>上部　２７</t>
    <rPh sb="0" eb="1">
      <t>ウエ</t>
    </rPh>
    <rPh sb="1" eb="2">
      <t>ブ</t>
    </rPh>
    <phoneticPr fontId="2"/>
  </si>
  <si>
    <t>金子</t>
    <rPh sb="0" eb="2">
      <t xml:space="preserve">カネコ </t>
    </rPh>
    <phoneticPr fontId="2"/>
  </si>
  <si>
    <t>城下町</t>
  </si>
  <si>
    <t>下小川、沢</t>
  </si>
  <si>
    <t>明神木、下小川</t>
  </si>
  <si>
    <t>金栄</t>
    <rPh sb="0" eb="2">
      <t xml:space="preserve">キンエイ </t>
    </rPh>
    <phoneticPr fontId="2"/>
  </si>
  <si>
    <t>西の川原、岸陰</t>
  </si>
  <si>
    <t>松原町（バイパス南）</t>
    <phoneticPr fontId="2"/>
  </si>
  <si>
    <t>神郷</t>
    <rPh sb="0" eb="2">
      <t xml:space="preserve">コウザト </t>
    </rPh>
    <phoneticPr fontId="2"/>
  </si>
  <si>
    <t>福武天皇、福武新田</t>
  </si>
  <si>
    <t>松原町（バイパス北）</t>
    <rPh sb="2" eb="3">
      <t>マチ</t>
    </rPh>
    <phoneticPr fontId="2"/>
  </si>
  <si>
    <t>多喜浜・神郷</t>
    <rPh sb="0" eb="3">
      <t xml:space="preserve">タキハマ </t>
    </rPh>
    <rPh sb="4" eb="6">
      <t xml:space="preserve">コウザト </t>
    </rPh>
    <phoneticPr fontId="2"/>
  </si>
  <si>
    <t>中町小川、新玉通</t>
  </si>
  <si>
    <t>垣生</t>
    <rPh sb="0" eb="2">
      <t xml:space="preserve">ハブ </t>
    </rPh>
    <phoneticPr fontId="2"/>
  </si>
  <si>
    <t>金栄・金子</t>
    <rPh sb="0" eb="2">
      <t xml:space="preserve">カネコ </t>
    </rPh>
    <phoneticPr fontId="2"/>
  </si>
  <si>
    <t>清水町</t>
  </si>
  <si>
    <t>上部　２３</t>
    <rPh sb="0" eb="1">
      <t>ウエ</t>
    </rPh>
    <rPh sb="1" eb="2">
      <t>ブ</t>
    </rPh>
    <phoneticPr fontId="2"/>
  </si>
  <si>
    <t>明神木</t>
  </si>
  <si>
    <t>西条　２２</t>
    <rPh sb="0" eb="2">
      <t>サイジョウ</t>
    </rPh>
    <phoneticPr fontId="2"/>
  </si>
  <si>
    <t>寿町、瀬戸町</t>
  </si>
  <si>
    <t>上部　２２</t>
    <rPh sb="0" eb="1">
      <t>ウエ</t>
    </rPh>
    <rPh sb="1" eb="2">
      <t>ブ</t>
    </rPh>
    <phoneticPr fontId="2"/>
  </si>
  <si>
    <t>垣生</t>
    <rPh sb="0" eb="2">
      <t>ハブ</t>
    </rPh>
    <phoneticPr fontId="2"/>
  </si>
  <si>
    <t>大南下、中南</t>
  </si>
  <si>
    <t>西条　２１</t>
    <rPh sb="0" eb="2">
      <t>サイジョウ</t>
    </rPh>
    <phoneticPr fontId="2"/>
  </si>
  <si>
    <t>外山町</t>
  </si>
  <si>
    <t>川西　２５</t>
    <rPh sb="0" eb="2">
      <t>カワニシ</t>
    </rPh>
    <phoneticPr fontId="2"/>
  </si>
  <si>
    <t>星原町</t>
  </si>
  <si>
    <t>垣生</t>
    <rPh sb="0" eb="1">
      <t xml:space="preserve">ハブ </t>
    </rPh>
    <phoneticPr fontId="2"/>
  </si>
  <si>
    <t>川東　２１</t>
    <rPh sb="0" eb="2">
      <t>カワヒガシ</t>
    </rPh>
    <phoneticPr fontId="2"/>
  </si>
  <si>
    <t>新居浜</t>
    <rPh sb="0" eb="3">
      <t xml:space="preserve">ニイハマ </t>
    </rPh>
    <phoneticPr fontId="2"/>
  </si>
  <si>
    <t>神拝</t>
    <rPh sb="0" eb="1">
      <t xml:space="preserve">カミ </t>
    </rPh>
    <rPh sb="1" eb="2">
      <t xml:space="preserve">オガム </t>
    </rPh>
    <phoneticPr fontId="2"/>
  </si>
  <si>
    <t>下町中、南</t>
  </si>
  <si>
    <t>角野</t>
    <phoneticPr fontId="2"/>
  </si>
  <si>
    <t>浮島・垣生</t>
    <rPh sb="0" eb="2">
      <t xml:space="preserve">ウキジマ </t>
    </rPh>
    <phoneticPr fontId="2"/>
  </si>
  <si>
    <t>大町</t>
    <rPh sb="0" eb="2">
      <t xml:space="preserve">オオマチ </t>
    </rPh>
    <phoneticPr fontId="2"/>
  </si>
  <si>
    <t>駅東通り、朝日町</t>
  </si>
  <si>
    <t>浮島</t>
    <rPh sb="0" eb="2">
      <t xml:space="preserve">ウキジマ </t>
    </rPh>
    <phoneticPr fontId="2"/>
  </si>
  <si>
    <t>玉津</t>
    <rPh sb="0" eb="1">
      <t xml:space="preserve">タマツ </t>
    </rPh>
    <phoneticPr fontId="2"/>
  </si>
  <si>
    <t>横黒、明神木</t>
  </si>
  <si>
    <t>角野</t>
  </si>
  <si>
    <t>吉岡町</t>
  </si>
  <si>
    <t>ひうち通り、市塚</t>
  </si>
  <si>
    <t>上泉町</t>
  </si>
  <si>
    <t>八雲町</t>
  </si>
  <si>
    <t>川西　２２</t>
    <rPh sb="0" eb="2">
      <t>カワニシ</t>
    </rPh>
    <phoneticPr fontId="2"/>
  </si>
  <si>
    <t>西・玉</t>
    <phoneticPr fontId="2"/>
  </si>
  <si>
    <t>朔日市一区、横黒西</t>
  </si>
  <si>
    <t>神郷</t>
    <rPh sb="0" eb="1">
      <t xml:space="preserve">コウザト </t>
    </rPh>
    <phoneticPr fontId="2"/>
  </si>
  <si>
    <t>新居浜</t>
    <rPh sb="0" eb="1">
      <t xml:space="preserve">ニイハマ </t>
    </rPh>
    <phoneticPr fontId="2"/>
  </si>
  <si>
    <t>田所町、平形町</t>
  </si>
  <si>
    <t>川西　２１</t>
    <rPh sb="0" eb="2">
      <t>カワニシ</t>
    </rPh>
    <phoneticPr fontId="2"/>
  </si>
  <si>
    <t>西条</t>
    <rPh sb="0" eb="2">
      <t xml:space="preserve">サイジョウ </t>
    </rPh>
    <phoneticPr fontId="2"/>
  </si>
  <si>
    <t>朔日市二区、北新田</t>
  </si>
  <si>
    <t>上部　１７-２</t>
    <rPh sb="0" eb="1">
      <t>ウエ</t>
    </rPh>
    <rPh sb="1" eb="2">
      <t>ブ</t>
    </rPh>
    <phoneticPr fontId="2"/>
  </si>
  <si>
    <t>惣開</t>
    <rPh sb="0" eb="1">
      <t xml:space="preserve">ソウビラキ </t>
    </rPh>
    <phoneticPr fontId="2"/>
  </si>
  <si>
    <t>神拝</t>
    <phoneticPr fontId="2"/>
  </si>
  <si>
    <t>花園、八千代巷</t>
  </si>
  <si>
    <t>西条　１６</t>
    <rPh sb="0" eb="2">
      <t>サイジョウ</t>
    </rPh>
    <phoneticPr fontId="2"/>
  </si>
  <si>
    <t>上部　１７-１</t>
    <rPh sb="0" eb="1">
      <t>ウエ</t>
    </rPh>
    <rPh sb="1" eb="2">
      <t>ブ</t>
    </rPh>
    <phoneticPr fontId="2"/>
  </si>
  <si>
    <t>川東　１７</t>
    <rPh sb="0" eb="2">
      <t>カワヒガシ</t>
    </rPh>
    <phoneticPr fontId="2"/>
  </si>
  <si>
    <t>上神拝</t>
    <rPh sb="0" eb="1">
      <t xml:space="preserve">カミ </t>
    </rPh>
    <rPh sb="1" eb="2">
      <t xml:space="preserve">カミ </t>
    </rPh>
    <rPh sb="2" eb="3">
      <t xml:space="preserve">オガミ </t>
    </rPh>
    <phoneticPr fontId="2"/>
  </si>
  <si>
    <t>西条　１５-３</t>
    <rPh sb="0" eb="2">
      <t>サイジョウ</t>
    </rPh>
    <phoneticPr fontId="2"/>
  </si>
  <si>
    <t>中萩</t>
    <rPh sb="0" eb="1">
      <t xml:space="preserve">ナカハギ </t>
    </rPh>
    <phoneticPr fontId="2"/>
  </si>
  <si>
    <t>横水</t>
    <phoneticPr fontId="2"/>
  </si>
  <si>
    <t>上部　４５</t>
    <rPh sb="0" eb="1">
      <t>ウエ</t>
    </rPh>
    <rPh sb="1" eb="2">
      <t>ブ</t>
    </rPh>
    <phoneticPr fontId="2"/>
  </si>
  <si>
    <t>宮原町</t>
    <rPh sb="0" eb="2">
      <t xml:space="preserve">ミヤバラ </t>
    </rPh>
    <rPh sb="2" eb="3">
      <t xml:space="preserve">マチ </t>
    </rPh>
    <phoneticPr fontId="2"/>
  </si>
  <si>
    <t>川西　１９</t>
    <rPh sb="0" eb="2">
      <t>カワニシ</t>
    </rPh>
    <phoneticPr fontId="2"/>
  </si>
  <si>
    <t>新町</t>
    <rPh sb="0" eb="1">
      <t xml:space="preserve">シンマチ </t>
    </rPh>
    <phoneticPr fontId="2"/>
  </si>
  <si>
    <t>西条　１５-２</t>
    <rPh sb="0" eb="2">
      <t>サイジョウ</t>
    </rPh>
    <phoneticPr fontId="2"/>
  </si>
  <si>
    <t>船木</t>
    <rPh sb="0" eb="1">
      <t xml:space="preserve">フナキ </t>
    </rPh>
    <phoneticPr fontId="2"/>
  </si>
  <si>
    <t>七宝台</t>
  </si>
  <si>
    <t>上部　４４</t>
    <rPh sb="0" eb="1">
      <t>ウエ</t>
    </rPh>
    <rPh sb="1" eb="2">
      <t>ブ</t>
    </rPh>
    <phoneticPr fontId="2"/>
  </si>
  <si>
    <t>西泉町</t>
    <phoneticPr fontId="2"/>
  </si>
  <si>
    <t>惣開</t>
    <rPh sb="0" eb="2">
      <t xml:space="preserve">キンエイ </t>
    </rPh>
    <phoneticPr fontId="2"/>
  </si>
  <si>
    <t>星越町</t>
  </si>
  <si>
    <t>前の原、古屋敷</t>
  </si>
  <si>
    <t>西条　１５-１</t>
    <rPh sb="0" eb="2">
      <t>サイジョウ</t>
    </rPh>
    <phoneticPr fontId="2"/>
  </si>
  <si>
    <t>中萩</t>
    <rPh sb="0" eb="2">
      <t xml:space="preserve">ナカハギ </t>
    </rPh>
    <phoneticPr fontId="2"/>
  </si>
  <si>
    <t>萩生東</t>
    <phoneticPr fontId="2"/>
  </si>
  <si>
    <t>上部　１５</t>
    <rPh sb="0" eb="1">
      <t>ウエ</t>
    </rPh>
    <rPh sb="1" eb="2">
      <t>ブ</t>
    </rPh>
    <phoneticPr fontId="2"/>
  </si>
  <si>
    <t>惣開</t>
    <rPh sb="0" eb="2">
      <t xml:space="preserve">ソウビラキ </t>
    </rPh>
    <phoneticPr fontId="2"/>
  </si>
  <si>
    <t>磯浦町</t>
  </si>
  <si>
    <t>喜多川住宅、上川原</t>
  </si>
  <si>
    <t>西条　１４</t>
    <rPh sb="0" eb="2">
      <t>サイジョウ</t>
    </rPh>
    <phoneticPr fontId="2"/>
  </si>
  <si>
    <t>北新町、前田町</t>
  </si>
  <si>
    <t>川西　１７</t>
    <rPh sb="0" eb="2">
      <t>カワニシ</t>
    </rPh>
    <phoneticPr fontId="2"/>
  </si>
  <si>
    <t>神・大</t>
    <phoneticPr fontId="2"/>
  </si>
  <si>
    <t>登道、北ノ丁</t>
  </si>
  <si>
    <t>萩生（東川）</t>
  </si>
  <si>
    <t>上部　４２</t>
    <rPh sb="0" eb="1">
      <t>ウエ</t>
    </rPh>
    <rPh sb="1" eb="2">
      <t>ブ</t>
    </rPh>
    <phoneticPr fontId="2"/>
  </si>
  <si>
    <t>中西町</t>
  </si>
  <si>
    <t>江口町</t>
    <rPh sb="0" eb="3">
      <t xml:space="preserve">エグチチョウ </t>
    </rPh>
    <phoneticPr fontId="2"/>
  </si>
  <si>
    <t>川西　１６</t>
    <rPh sb="0" eb="2">
      <t>カワニシ</t>
    </rPh>
    <phoneticPr fontId="2"/>
  </si>
  <si>
    <t>栄町上、中、下</t>
  </si>
  <si>
    <t>萩生（旦ノ上、中萩コ-プ）</t>
  </si>
  <si>
    <t>金栄・金子</t>
    <rPh sb="0" eb="2">
      <t xml:space="preserve">キンエイ </t>
    </rPh>
    <phoneticPr fontId="2"/>
  </si>
  <si>
    <t>河内町</t>
  </si>
  <si>
    <t>川西　１５</t>
    <rPh sb="0" eb="2">
      <t>カワニシ</t>
    </rPh>
    <phoneticPr fontId="2"/>
  </si>
  <si>
    <t>喜多川、都町、若草</t>
    <rPh sb="7" eb="9">
      <t>ワカクサ</t>
    </rPh>
    <phoneticPr fontId="2"/>
  </si>
  <si>
    <t>西条　１２</t>
    <rPh sb="0" eb="2">
      <t>サイジョウ</t>
    </rPh>
    <phoneticPr fontId="2"/>
  </si>
  <si>
    <t>萩生（旦ノ上、萩生コ-プ）</t>
  </si>
  <si>
    <t>篠場町</t>
  </si>
  <si>
    <t>川西　１４</t>
    <rPh sb="0" eb="2">
      <t>カワニシ</t>
    </rPh>
    <phoneticPr fontId="2"/>
  </si>
  <si>
    <t>神・西</t>
    <phoneticPr fontId="2"/>
  </si>
  <si>
    <t>東町、紺屋町</t>
  </si>
  <si>
    <t>萩生（岸ノ下）</t>
  </si>
  <si>
    <t>上部　１２</t>
    <rPh sb="0" eb="1">
      <t>ウエ</t>
    </rPh>
    <rPh sb="1" eb="2">
      <t>ブ</t>
    </rPh>
    <phoneticPr fontId="2"/>
  </si>
  <si>
    <t>神郷</t>
    <rPh sb="0" eb="2">
      <t>コウザト</t>
    </rPh>
    <phoneticPr fontId="2"/>
  </si>
  <si>
    <t>滝の宮町</t>
  </si>
  <si>
    <t>西条</t>
    <rPh sb="0" eb="1">
      <t xml:space="preserve">サイジョウ </t>
    </rPh>
    <phoneticPr fontId="2"/>
  </si>
  <si>
    <t>本町二、本町三</t>
  </si>
  <si>
    <t>萩生（冶良丸、大永山）</t>
  </si>
  <si>
    <t>山田町</t>
    <rPh sb="2" eb="3">
      <t xml:space="preserve">マチ </t>
    </rPh>
    <phoneticPr fontId="2"/>
  </si>
  <si>
    <t>西新町、松の巷</t>
  </si>
  <si>
    <t>西条　１０</t>
    <rPh sb="0" eb="2">
      <t>サイジョウ</t>
    </rPh>
    <phoneticPr fontId="2"/>
  </si>
  <si>
    <t>萩生西</t>
  </si>
  <si>
    <t>中萩</t>
  </si>
  <si>
    <t>青江、本町三</t>
  </si>
  <si>
    <t>西条　９</t>
    <rPh sb="0" eb="2">
      <t>サイジョウ</t>
    </rPh>
    <phoneticPr fontId="2"/>
  </si>
  <si>
    <t>萩生（馬渕）</t>
  </si>
  <si>
    <t>上部　３９</t>
    <rPh sb="0" eb="1">
      <t>ウエ</t>
    </rPh>
    <rPh sb="1" eb="2">
      <t>ブ</t>
    </rPh>
    <phoneticPr fontId="2"/>
  </si>
  <si>
    <t>高津・神郷</t>
    <rPh sb="0" eb="2">
      <t xml:space="preserve">タカツ </t>
    </rPh>
    <rPh sb="3" eb="5">
      <t xml:space="preserve">コウザト </t>
    </rPh>
    <phoneticPr fontId="2"/>
  </si>
  <si>
    <t>北浜、新堀</t>
  </si>
  <si>
    <t>西条　８</t>
    <rPh sb="0" eb="2">
      <t>サイジョウ</t>
    </rPh>
    <phoneticPr fontId="2"/>
  </si>
  <si>
    <t>萩生（岸ノ下、萩ノ台）</t>
  </si>
  <si>
    <t>上部　３８</t>
    <rPh sb="0" eb="1">
      <t>ウエ</t>
    </rPh>
    <rPh sb="1" eb="2">
      <t>ブ</t>
    </rPh>
    <phoneticPr fontId="2"/>
  </si>
  <si>
    <t>高津</t>
    <rPh sb="0" eb="2">
      <t>タカツ</t>
    </rPh>
    <phoneticPr fontId="2"/>
  </si>
  <si>
    <t>新堀、青江</t>
  </si>
  <si>
    <t>西条　７</t>
    <rPh sb="0" eb="2">
      <t>サイジョウ</t>
    </rPh>
    <phoneticPr fontId="2"/>
  </si>
  <si>
    <t>大生院</t>
    <rPh sb="0" eb="3">
      <t xml:space="preserve">オオジョウイン </t>
    </rPh>
    <phoneticPr fontId="2"/>
  </si>
  <si>
    <t>大生院（上本郷、団地）</t>
  </si>
  <si>
    <t>高津</t>
    <rPh sb="0" eb="2">
      <t xml:space="preserve">タカツ </t>
    </rPh>
    <phoneticPr fontId="2"/>
  </si>
  <si>
    <t>百軒巷、北浜北</t>
  </si>
  <si>
    <t>大生院（下本郷）</t>
  </si>
  <si>
    <t>上部　８</t>
    <rPh sb="0" eb="1">
      <t>ウエ</t>
    </rPh>
    <rPh sb="1" eb="2">
      <t>ブ</t>
    </rPh>
    <phoneticPr fontId="2"/>
  </si>
  <si>
    <t>高津町</t>
  </si>
  <si>
    <t>川東　９</t>
    <rPh sb="0" eb="2">
      <t>カワヒガシ</t>
    </rPh>
    <phoneticPr fontId="2"/>
  </si>
  <si>
    <t>川西　１０</t>
    <rPh sb="0" eb="2">
      <t>カワニシ</t>
    </rPh>
    <phoneticPr fontId="2"/>
  </si>
  <si>
    <t>神拝</t>
    <rPh sb="0" eb="2">
      <t xml:space="preserve">カミオガミ </t>
    </rPh>
    <phoneticPr fontId="2"/>
  </si>
  <si>
    <t>八丁（産業道路北）</t>
  </si>
  <si>
    <t>大生院（栗林）</t>
  </si>
  <si>
    <t>高木町</t>
    <rPh sb="2" eb="3">
      <t>マチ</t>
    </rPh>
    <phoneticPr fontId="2"/>
  </si>
  <si>
    <t>港（鉄工団地）</t>
  </si>
  <si>
    <t>大生院（戸屋之鼻）</t>
  </si>
  <si>
    <t>浮島</t>
    <rPh sb="0" eb="1">
      <t xml:space="preserve">ウキジマ </t>
    </rPh>
    <phoneticPr fontId="2"/>
  </si>
  <si>
    <t>金栄・金子</t>
    <rPh sb="0" eb="1">
      <t xml:space="preserve">キンエイ </t>
    </rPh>
    <rPh sb="3" eb="5">
      <t xml:space="preserve">カネコ </t>
    </rPh>
    <phoneticPr fontId="2"/>
  </si>
  <si>
    <t>港新地</t>
  </si>
  <si>
    <t>大生院（銀杏ノ木）</t>
  </si>
  <si>
    <t>中萩町</t>
  </si>
  <si>
    <t>上部　６</t>
    <rPh sb="0" eb="1">
      <t>ウエ</t>
    </rPh>
    <rPh sb="1" eb="2">
      <t>ブ</t>
    </rPh>
    <phoneticPr fontId="2"/>
  </si>
  <si>
    <t>神・西</t>
    <rPh sb="0" eb="1">
      <t xml:space="preserve">カミ </t>
    </rPh>
    <rPh sb="2" eb="3">
      <t xml:space="preserve">ニシ </t>
    </rPh>
    <phoneticPr fontId="2"/>
  </si>
  <si>
    <t>下喜多川、百軒巷</t>
    <rPh sb="0" eb="1">
      <t>シモ</t>
    </rPh>
    <phoneticPr fontId="2"/>
  </si>
  <si>
    <t>大生院（岸影）</t>
  </si>
  <si>
    <t>川東　７</t>
    <rPh sb="0" eb="2">
      <t>カワヒガシ</t>
    </rPh>
    <phoneticPr fontId="2"/>
  </si>
  <si>
    <t>喜多川</t>
    <phoneticPr fontId="2"/>
  </si>
  <si>
    <t>大生院（喜来）</t>
  </si>
  <si>
    <t>松の木町</t>
  </si>
  <si>
    <t>川東　６</t>
    <rPh sb="0" eb="1">
      <t>カワ</t>
    </rPh>
    <rPh sb="1" eb="2">
      <t>ヒガシ</t>
    </rPh>
    <phoneticPr fontId="2"/>
  </si>
  <si>
    <t>宮西</t>
    <rPh sb="0" eb="2">
      <t xml:space="preserve">ミヤニシ </t>
    </rPh>
    <phoneticPr fontId="2"/>
  </si>
  <si>
    <t>川西　７</t>
    <rPh sb="0" eb="2">
      <t>カワニシ</t>
    </rPh>
    <phoneticPr fontId="2"/>
  </si>
  <si>
    <t>王子、樋之口</t>
    <rPh sb="3" eb="6">
      <t>ヒノクチ</t>
    </rPh>
    <phoneticPr fontId="2"/>
  </si>
  <si>
    <t>船木</t>
    <rPh sb="0" eb="2">
      <t xml:space="preserve">フナキ </t>
    </rPh>
    <phoneticPr fontId="2"/>
  </si>
  <si>
    <t>船木（桧ノ端）</t>
  </si>
  <si>
    <t>上部　４</t>
    <rPh sb="0" eb="1">
      <t>ウエ</t>
    </rPh>
    <rPh sb="1" eb="2">
      <t>ブ</t>
    </rPh>
    <phoneticPr fontId="2"/>
  </si>
  <si>
    <t>高津</t>
    <rPh sb="0" eb="1">
      <t xml:space="preserve">タカツ </t>
    </rPh>
    <phoneticPr fontId="2"/>
  </si>
  <si>
    <t>八丁</t>
  </si>
  <si>
    <t>船木（国領）</t>
  </si>
  <si>
    <t>上部　３</t>
    <rPh sb="0" eb="1">
      <t>ウエ</t>
    </rPh>
    <rPh sb="1" eb="2">
      <t>ブ</t>
    </rPh>
    <phoneticPr fontId="2"/>
  </si>
  <si>
    <t>南小松原町</t>
  </si>
  <si>
    <t>川東　４</t>
    <rPh sb="0" eb="1">
      <t>カワ</t>
    </rPh>
    <rPh sb="1" eb="2">
      <t>ヒガシ</t>
    </rPh>
    <phoneticPr fontId="2"/>
  </si>
  <si>
    <t>古川北、御所通</t>
  </si>
  <si>
    <t>西条　３</t>
    <rPh sb="0" eb="2">
      <t>サイジョウ</t>
    </rPh>
    <phoneticPr fontId="2"/>
  </si>
  <si>
    <t>船木（下池田、林ノ端）</t>
  </si>
  <si>
    <t>桜木町（東）</t>
  </si>
  <si>
    <t>泉池町、西町</t>
    <phoneticPr fontId="2"/>
  </si>
  <si>
    <t>川西　５</t>
    <rPh sb="0" eb="2">
      <t>カワニシ</t>
    </rPh>
    <phoneticPr fontId="2"/>
  </si>
  <si>
    <t>上喜多川</t>
  </si>
  <si>
    <t>船木（上池田）</t>
  </si>
  <si>
    <t>桜木町（西）</t>
  </si>
  <si>
    <t>宮西町、泉宮町</t>
  </si>
  <si>
    <t>川西　４</t>
    <rPh sb="0" eb="2">
      <t>カワニシ</t>
    </rPh>
    <phoneticPr fontId="2"/>
  </si>
  <si>
    <t>川沿</t>
  </si>
  <si>
    <t>船木（インタ-東）</t>
  </si>
  <si>
    <t>川東　２</t>
    <rPh sb="0" eb="1">
      <t>カワ</t>
    </rPh>
    <rPh sb="1" eb="2">
      <t>ヒガシ</t>
    </rPh>
    <phoneticPr fontId="2"/>
  </si>
  <si>
    <t>徳常町、繁本町</t>
  </si>
  <si>
    <t>川西　３</t>
    <rPh sb="0" eb="2">
      <t>カワニシ</t>
    </rPh>
    <phoneticPr fontId="2"/>
  </si>
  <si>
    <t>神拝</t>
    <rPh sb="0" eb="1">
      <t>カミ</t>
    </rPh>
    <rPh sb="1" eb="2">
      <t>オガ</t>
    </rPh>
    <phoneticPr fontId="2"/>
  </si>
  <si>
    <t>富士見、砂盛</t>
    <rPh sb="0" eb="3">
      <t>フジミ</t>
    </rPh>
    <rPh sb="4" eb="6">
      <t>スナモリ</t>
    </rPh>
    <phoneticPr fontId="2"/>
  </si>
  <si>
    <t>船木（高祖）</t>
  </si>
  <si>
    <t>川西　２</t>
    <rPh sb="0" eb="2">
      <t>カワニシ</t>
    </rPh>
    <phoneticPr fontId="2"/>
  </si>
  <si>
    <t>古川</t>
    <phoneticPr fontId="2"/>
  </si>
  <si>
    <t>西条　１-１</t>
    <rPh sb="0" eb="2">
      <t>サイジョウ</t>
    </rPh>
    <phoneticPr fontId="2"/>
  </si>
  <si>
    <t>船木（元船木）</t>
  </si>
  <si>
    <t>上部　３１</t>
    <rPh sb="0" eb="1">
      <t>ウエ</t>
    </rPh>
    <rPh sb="1" eb="2">
      <t>ブ</t>
    </rPh>
    <phoneticPr fontId="2"/>
  </si>
  <si>
    <t>港町</t>
  </si>
  <si>
    <t>川西　１</t>
    <rPh sb="0" eb="2">
      <t>カワニシ</t>
    </rPh>
    <phoneticPr fontId="2"/>
  </si>
  <si>
    <t>折込</t>
    <rPh sb="0" eb="2">
      <t>オリコミ</t>
    </rPh>
    <phoneticPr fontId="2"/>
  </si>
  <si>
    <t>件数</t>
    <rPh sb="0" eb="2">
      <t>ケンスウ</t>
    </rPh>
    <phoneticPr fontId="2"/>
  </si>
  <si>
    <t>校区</t>
    <rPh sb="0" eb="2">
      <t xml:space="preserve">コウク </t>
    </rPh>
    <phoneticPr fontId="2"/>
  </si>
  <si>
    <t>住所</t>
    <rPh sb="0" eb="2">
      <t>ジュウショ</t>
    </rPh>
    <phoneticPr fontId="2"/>
  </si>
  <si>
    <t>地区ＮＯ.</t>
    <rPh sb="0" eb="2">
      <t>チク</t>
    </rPh>
    <phoneticPr fontId="2"/>
  </si>
  <si>
    <t>折込</t>
    <phoneticPr fontId="2"/>
  </si>
  <si>
    <t>校区</t>
    <phoneticPr fontId="2"/>
  </si>
  <si>
    <t>印</t>
    <rPh sb="0" eb="1">
      <t>イン</t>
    </rPh>
    <phoneticPr fontId="2"/>
  </si>
  <si>
    <t>担当</t>
    <rPh sb="0" eb="2">
      <t>タントウ</t>
    </rPh>
    <phoneticPr fontId="2"/>
  </si>
  <si>
    <t>中村４</t>
  </si>
  <si>
    <t>中村４</t>
    <rPh sb="0" eb="2">
      <t>ナカムラ</t>
    </rPh>
    <phoneticPr fontId="2"/>
  </si>
  <si>
    <t>中萩</t>
    <phoneticPr fontId="2"/>
  </si>
  <si>
    <t>上部　２４-１</t>
    <rPh sb="0" eb="1">
      <t>ウエ</t>
    </rPh>
    <rPh sb="1" eb="2">
      <t>ブ</t>
    </rPh>
    <phoneticPr fontId="2"/>
  </si>
  <si>
    <t>加茂町</t>
    <phoneticPr fontId="2"/>
  </si>
  <si>
    <t>河原町、北の丁上</t>
    <rPh sb="0" eb="2">
      <t>カワラ</t>
    </rPh>
    <rPh sb="2" eb="3">
      <t>マチ</t>
    </rPh>
    <rPh sb="4" eb="5">
      <t>キタ</t>
    </rPh>
    <rPh sb="6" eb="7">
      <t>チョウ</t>
    </rPh>
    <rPh sb="7" eb="8">
      <t>ウエ</t>
    </rPh>
    <phoneticPr fontId="2"/>
  </si>
  <si>
    <t>大町</t>
    <rPh sb="0" eb="2">
      <t>オオマチ</t>
    </rPh>
    <phoneticPr fontId="2"/>
  </si>
  <si>
    <t>泉川</t>
    <phoneticPr fontId="2"/>
  </si>
  <si>
    <t>川東　１-１</t>
    <rPh sb="0" eb="2">
      <t>カワヒガシ</t>
    </rPh>
    <phoneticPr fontId="2"/>
  </si>
  <si>
    <t>上部　１-１</t>
    <rPh sb="0" eb="1">
      <t>ウエ</t>
    </rPh>
    <rPh sb="1" eb="2">
      <t>ブ</t>
    </rPh>
    <phoneticPr fontId="2"/>
  </si>
  <si>
    <t>上部　３０-１</t>
    <rPh sb="0" eb="1">
      <t>ウエ</t>
    </rPh>
    <rPh sb="1" eb="2">
      <t>ブ</t>
    </rPh>
    <phoneticPr fontId="2"/>
  </si>
  <si>
    <t>川東　１-２</t>
    <rPh sb="0" eb="2">
      <t>カワヒガシ</t>
    </rPh>
    <phoneticPr fontId="2"/>
  </si>
  <si>
    <t>上部　１-２</t>
    <rPh sb="0" eb="2">
      <t>ジョウブ</t>
    </rPh>
    <phoneticPr fontId="2"/>
  </si>
  <si>
    <t>上部　３０-２</t>
    <rPh sb="0" eb="1">
      <t>ウエ</t>
    </rPh>
    <rPh sb="1" eb="2">
      <t>ブ</t>
    </rPh>
    <phoneticPr fontId="2"/>
  </si>
  <si>
    <t>西条　１-２</t>
    <rPh sb="0" eb="2">
      <t>サイジョウ</t>
    </rPh>
    <phoneticPr fontId="2"/>
  </si>
  <si>
    <t>上部　２-１</t>
    <rPh sb="0" eb="1">
      <t>ウエ</t>
    </rPh>
    <rPh sb="1" eb="2">
      <t>ブ</t>
    </rPh>
    <phoneticPr fontId="2"/>
  </si>
  <si>
    <t>上部　３０-３</t>
    <rPh sb="0" eb="1">
      <t>ウエ</t>
    </rPh>
    <rPh sb="1" eb="2">
      <t>ブ</t>
    </rPh>
    <phoneticPr fontId="2"/>
  </si>
  <si>
    <t>川東　３-１</t>
    <rPh sb="0" eb="2">
      <t>カワヒガシ</t>
    </rPh>
    <phoneticPr fontId="2"/>
  </si>
  <si>
    <t>上部　２-２</t>
    <rPh sb="0" eb="2">
      <t>ジョウブ</t>
    </rPh>
    <phoneticPr fontId="2"/>
  </si>
  <si>
    <t>川東　３-２</t>
    <rPh sb="0" eb="2">
      <t>カワヒガシ</t>
    </rPh>
    <phoneticPr fontId="2"/>
  </si>
  <si>
    <t>上部　２-３</t>
    <rPh sb="0" eb="2">
      <t>ジョウブ</t>
    </rPh>
    <phoneticPr fontId="2"/>
  </si>
  <si>
    <t>上部　３２-１</t>
    <rPh sb="0" eb="1">
      <t>ウエ</t>
    </rPh>
    <rPh sb="1" eb="2">
      <t>ブ</t>
    </rPh>
    <phoneticPr fontId="2"/>
  </si>
  <si>
    <t>川西　６-１</t>
    <rPh sb="0" eb="2">
      <t>カワニシ</t>
    </rPh>
    <phoneticPr fontId="2"/>
  </si>
  <si>
    <t>上部　３２-２</t>
    <rPh sb="0" eb="1">
      <t>ウエ</t>
    </rPh>
    <rPh sb="1" eb="2">
      <t>ブ</t>
    </rPh>
    <phoneticPr fontId="2"/>
  </si>
  <si>
    <t>西条　４-１</t>
    <rPh sb="0" eb="2">
      <t>サイジョウ</t>
    </rPh>
    <phoneticPr fontId="2"/>
  </si>
  <si>
    <t>川西　６-２</t>
    <rPh sb="0" eb="2">
      <t>カワニシ</t>
    </rPh>
    <phoneticPr fontId="2"/>
  </si>
  <si>
    <t>上部　３３-１</t>
    <rPh sb="0" eb="1">
      <t>ウエ</t>
    </rPh>
    <rPh sb="1" eb="2">
      <t>ブ</t>
    </rPh>
    <phoneticPr fontId="2"/>
  </si>
  <si>
    <t>西条　４-２</t>
    <rPh sb="0" eb="2">
      <t>サイジョウ</t>
    </rPh>
    <phoneticPr fontId="2"/>
  </si>
  <si>
    <t>上部　５-１</t>
    <rPh sb="0" eb="1">
      <t>ウエ</t>
    </rPh>
    <rPh sb="1" eb="2">
      <t>ブ</t>
    </rPh>
    <phoneticPr fontId="2"/>
  </si>
  <si>
    <t>上部　３３-２</t>
    <rPh sb="0" eb="1">
      <t>ウエ</t>
    </rPh>
    <rPh sb="1" eb="2">
      <t>ブ</t>
    </rPh>
    <phoneticPr fontId="2"/>
  </si>
  <si>
    <t>西条　５-１</t>
    <rPh sb="0" eb="2">
      <t>サイジョウ</t>
    </rPh>
    <phoneticPr fontId="2"/>
  </si>
  <si>
    <t>川西　８-１</t>
    <rPh sb="0" eb="2">
      <t>カワニシ</t>
    </rPh>
    <phoneticPr fontId="2"/>
  </si>
  <si>
    <t>上部　５-２</t>
    <rPh sb="0" eb="2">
      <t>ジョウブ</t>
    </rPh>
    <phoneticPr fontId="2"/>
  </si>
  <si>
    <t>上部　３４-１</t>
    <rPh sb="0" eb="1">
      <t>ウエ</t>
    </rPh>
    <rPh sb="1" eb="2">
      <t>ブ</t>
    </rPh>
    <phoneticPr fontId="2"/>
  </si>
  <si>
    <t>西条　５-２</t>
    <rPh sb="0" eb="2">
      <t>サイジョウ</t>
    </rPh>
    <phoneticPr fontId="2"/>
  </si>
  <si>
    <t>川西　８-２</t>
    <rPh sb="0" eb="2">
      <t>カワニシ</t>
    </rPh>
    <phoneticPr fontId="2"/>
  </si>
  <si>
    <t>川東　８-１</t>
    <rPh sb="0" eb="2">
      <t>カワヒガシ</t>
    </rPh>
    <phoneticPr fontId="2"/>
  </si>
  <si>
    <t>上部　３４-２</t>
    <rPh sb="0" eb="2">
      <t>ジョウブ</t>
    </rPh>
    <phoneticPr fontId="2"/>
  </si>
  <si>
    <t>西条　６-１</t>
    <rPh sb="0" eb="2">
      <t>サイジョウ</t>
    </rPh>
    <phoneticPr fontId="2"/>
  </si>
  <si>
    <t>川西　９-１</t>
    <rPh sb="0" eb="2">
      <t>カワニシ</t>
    </rPh>
    <phoneticPr fontId="2"/>
  </si>
  <si>
    <t>川東　８-２</t>
    <rPh sb="0" eb="1">
      <t>カワ</t>
    </rPh>
    <rPh sb="1" eb="2">
      <t>ヒガシ</t>
    </rPh>
    <phoneticPr fontId="2"/>
  </si>
  <si>
    <t>上部　７-１</t>
    <rPh sb="0" eb="2">
      <t>ジョウブ</t>
    </rPh>
    <phoneticPr fontId="2"/>
  </si>
  <si>
    <t>上部　３５-１</t>
    <rPh sb="0" eb="2">
      <t>ジョウブ</t>
    </rPh>
    <phoneticPr fontId="2"/>
  </si>
  <si>
    <t>西条　６-２</t>
    <rPh sb="0" eb="2">
      <t>サイジョウ</t>
    </rPh>
    <phoneticPr fontId="2"/>
  </si>
  <si>
    <t>川西　９-２</t>
    <rPh sb="0" eb="2">
      <t>カワニシ</t>
    </rPh>
    <phoneticPr fontId="2"/>
  </si>
  <si>
    <t>川東　８-３</t>
    <rPh sb="0" eb="1">
      <t>カワ</t>
    </rPh>
    <rPh sb="1" eb="2">
      <t>ヒガシ</t>
    </rPh>
    <phoneticPr fontId="2"/>
  </si>
  <si>
    <t>上部　７-２</t>
    <rPh sb="0" eb="2">
      <t>ジョウブ</t>
    </rPh>
    <phoneticPr fontId="2"/>
  </si>
  <si>
    <t>上部　３５-２</t>
    <rPh sb="0" eb="2">
      <t>ジョウブ</t>
    </rPh>
    <phoneticPr fontId="2"/>
  </si>
  <si>
    <t>西条　６-３</t>
    <rPh sb="0" eb="2">
      <t>サイジョウ</t>
    </rPh>
    <phoneticPr fontId="2"/>
  </si>
  <si>
    <t>上部　３６-１</t>
    <rPh sb="0" eb="1">
      <t>ウエ</t>
    </rPh>
    <rPh sb="1" eb="2">
      <t>ブ</t>
    </rPh>
    <phoneticPr fontId="2"/>
  </si>
  <si>
    <t>西条　６-４</t>
    <rPh sb="0" eb="2">
      <t>サイジョウ</t>
    </rPh>
    <phoneticPr fontId="2"/>
  </si>
  <si>
    <t>川西　１１-１</t>
    <rPh sb="0" eb="2">
      <t>カワニシ</t>
    </rPh>
    <phoneticPr fontId="2"/>
  </si>
  <si>
    <t>上部　９-１</t>
    <rPh sb="0" eb="1">
      <t>ウエ</t>
    </rPh>
    <rPh sb="1" eb="2">
      <t>ブ</t>
    </rPh>
    <phoneticPr fontId="2"/>
  </si>
  <si>
    <t>上部　３６-２</t>
    <rPh sb="0" eb="2">
      <t>ジョウブ</t>
    </rPh>
    <phoneticPr fontId="2"/>
  </si>
  <si>
    <t>川西　１１-２</t>
    <rPh sb="0" eb="2">
      <t>カワニシ</t>
    </rPh>
    <phoneticPr fontId="2"/>
  </si>
  <si>
    <t>川東　１０-２</t>
    <rPh sb="0" eb="2">
      <t>カワヒガシ</t>
    </rPh>
    <phoneticPr fontId="2"/>
  </si>
  <si>
    <t>上部　９-２</t>
    <rPh sb="0" eb="2">
      <t>ジョウブ</t>
    </rPh>
    <phoneticPr fontId="2"/>
  </si>
  <si>
    <t>上部　３６-３</t>
    <rPh sb="0" eb="2">
      <t>ジョウブ</t>
    </rPh>
    <phoneticPr fontId="2"/>
  </si>
  <si>
    <t>川西　１２-１</t>
    <rPh sb="0" eb="2">
      <t>カワニシ</t>
    </rPh>
    <phoneticPr fontId="2"/>
  </si>
  <si>
    <t>上部　１０-１</t>
    <rPh sb="0" eb="1">
      <t>ウエ</t>
    </rPh>
    <rPh sb="1" eb="2">
      <t>ブ</t>
    </rPh>
    <phoneticPr fontId="2"/>
  </si>
  <si>
    <t>上部　３７-１</t>
    <rPh sb="0" eb="1">
      <t>ウエ</t>
    </rPh>
    <rPh sb="1" eb="2">
      <t>ブ</t>
    </rPh>
    <phoneticPr fontId="2"/>
  </si>
  <si>
    <t>川西　１２-２</t>
    <rPh sb="0" eb="2">
      <t>カワニシ</t>
    </rPh>
    <phoneticPr fontId="2"/>
  </si>
  <si>
    <t>川東　１２-１</t>
    <rPh sb="0" eb="2">
      <t>カワヒガシ</t>
    </rPh>
    <phoneticPr fontId="2"/>
  </si>
  <si>
    <t>上部　１０-２</t>
    <rPh sb="0" eb="1">
      <t>ウエ</t>
    </rPh>
    <rPh sb="1" eb="2">
      <t>ブ</t>
    </rPh>
    <phoneticPr fontId="2"/>
  </si>
  <si>
    <t>上部　３７-２</t>
    <rPh sb="0" eb="1">
      <t>ウエ</t>
    </rPh>
    <rPh sb="1" eb="2">
      <t>ブ</t>
    </rPh>
    <phoneticPr fontId="2"/>
  </si>
  <si>
    <t>川西　１３-１</t>
    <rPh sb="0" eb="2">
      <t>カワニシ</t>
    </rPh>
    <phoneticPr fontId="2"/>
  </si>
  <si>
    <t>川東　１２-２</t>
    <rPh sb="0" eb="1">
      <t>カワ</t>
    </rPh>
    <rPh sb="1" eb="2">
      <t>ヒガシ</t>
    </rPh>
    <phoneticPr fontId="2"/>
  </si>
  <si>
    <t>上部　１１-１</t>
    <rPh sb="0" eb="1">
      <t>ウエ</t>
    </rPh>
    <rPh sb="1" eb="2">
      <t>ブ</t>
    </rPh>
    <phoneticPr fontId="2"/>
  </si>
  <si>
    <t>西条　１１-１</t>
    <rPh sb="0" eb="2">
      <t>サイジョウ</t>
    </rPh>
    <phoneticPr fontId="2"/>
  </si>
  <si>
    <t>川西　１３-２</t>
    <rPh sb="0" eb="2">
      <t>カワニシ</t>
    </rPh>
    <phoneticPr fontId="2"/>
  </si>
  <si>
    <t>川東　１２-３</t>
    <rPh sb="0" eb="1">
      <t>カワ</t>
    </rPh>
    <rPh sb="1" eb="2">
      <t>ヒガシ</t>
    </rPh>
    <phoneticPr fontId="2"/>
  </si>
  <si>
    <t>上部　１１-２</t>
    <rPh sb="0" eb="2">
      <t>ジョウブ</t>
    </rPh>
    <phoneticPr fontId="2"/>
  </si>
  <si>
    <t>西条　１１-２</t>
    <rPh sb="0" eb="2">
      <t>サイジョウ</t>
    </rPh>
    <phoneticPr fontId="2"/>
  </si>
  <si>
    <t>川東　１３-１</t>
    <rPh sb="0" eb="2">
      <t>カワヒガシ</t>
    </rPh>
    <phoneticPr fontId="2"/>
  </si>
  <si>
    <t>上部　４０-１</t>
    <rPh sb="0" eb="1">
      <t>ウエ</t>
    </rPh>
    <rPh sb="1" eb="2">
      <t>ブ</t>
    </rPh>
    <phoneticPr fontId="2"/>
  </si>
  <si>
    <t>川東　１３-２</t>
    <rPh sb="0" eb="2">
      <t>カワヒガシ</t>
    </rPh>
    <phoneticPr fontId="2"/>
  </si>
  <si>
    <t>上部　１３-１</t>
    <rPh sb="0" eb="1">
      <t>ウエ</t>
    </rPh>
    <rPh sb="1" eb="2">
      <t>ブ</t>
    </rPh>
    <phoneticPr fontId="2"/>
  </si>
  <si>
    <t>上部　４０-２</t>
    <rPh sb="0" eb="2">
      <t>ジョウブ</t>
    </rPh>
    <phoneticPr fontId="2"/>
  </si>
  <si>
    <t>西条　１３-１</t>
    <rPh sb="0" eb="2">
      <t>サイジョウ</t>
    </rPh>
    <phoneticPr fontId="2"/>
  </si>
  <si>
    <t>川東　１４-１</t>
    <rPh sb="0" eb="1">
      <t>カワ</t>
    </rPh>
    <rPh sb="1" eb="2">
      <t>ヒガシ</t>
    </rPh>
    <phoneticPr fontId="2"/>
  </si>
  <si>
    <t>上部　１３-２</t>
    <rPh sb="0" eb="2">
      <t>ジョウブ</t>
    </rPh>
    <phoneticPr fontId="2"/>
  </si>
  <si>
    <t>上部　４０-３</t>
    <rPh sb="0" eb="2">
      <t>ジョウブ</t>
    </rPh>
    <phoneticPr fontId="2"/>
  </si>
  <si>
    <t>西条　１３-２</t>
    <rPh sb="0" eb="2">
      <t>サイジョウ</t>
    </rPh>
    <phoneticPr fontId="2"/>
  </si>
  <si>
    <t>川東　１４-２</t>
    <rPh sb="0" eb="1">
      <t>カワ</t>
    </rPh>
    <rPh sb="1" eb="2">
      <t>ヒガシ</t>
    </rPh>
    <phoneticPr fontId="2"/>
  </si>
  <si>
    <t>上部　１４-１</t>
    <rPh sb="0" eb="1">
      <t>ウエ</t>
    </rPh>
    <rPh sb="1" eb="2">
      <t>ブ</t>
    </rPh>
    <phoneticPr fontId="2"/>
  </si>
  <si>
    <t>上部　４１-１</t>
    <rPh sb="0" eb="2">
      <t>ジョウブ</t>
    </rPh>
    <phoneticPr fontId="2"/>
  </si>
  <si>
    <t>川西　１８-１</t>
    <rPh sb="0" eb="2">
      <t>カワニシ</t>
    </rPh>
    <phoneticPr fontId="2"/>
  </si>
  <si>
    <t>上部　１４-２</t>
    <rPh sb="0" eb="1">
      <t>ウエ</t>
    </rPh>
    <rPh sb="1" eb="2">
      <t>ブ</t>
    </rPh>
    <phoneticPr fontId="2"/>
  </si>
  <si>
    <t>上部　４１-２</t>
    <rPh sb="0" eb="2">
      <t>ジョウブ</t>
    </rPh>
    <phoneticPr fontId="2"/>
  </si>
  <si>
    <t>川西　１８-２</t>
    <rPh sb="0" eb="1">
      <t>カワ</t>
    </rPh>
    <rPh sb="1" eb="2">
      <t>ニシ</t>
    </rPh>
    <phoneticPr fontId="2"/>
  </si>
  <si>
    <t>川東　１６-１</t>
    <rPh sb="0" eb="1">
      <t>カワ</t>
    </rPh>
    <rPh sb="1" eb="2">
      <t>ヒガシ</t>
    </rPh>
    <phoneticPr fontId="2"/>
  </si>
  <si>
    <t>川東　１６-２</t>
    <rPh sb="0" eb="1">
      <t>カワ</t>
    </rPh>
    <rPh sb="1" eb="2">
      <t>ヒガシ</t>
    </rPh>
    <phoneticPr fontId="2"/>
  </si>
  <si>
    <t>上部　１６-１</t>
    <rPh sb="0" eb="1">
      <t>ウエ</t>
    </rPh>
    <rPh sb="1" eb="2">
      <t>ブ</t>
    </rPh>
    <phoneticPr fontId="2"/>
  </si>
  <si>
    <t>上部　４３-１</t>
    <rPh sb="0" eb="1">
      <t>ウエ</t>
    </rPh>
    <rPh sb="1" eb="2">
      <t>ブ</t>
    </rPh>
    <phoneticPr fontId="2"/>
  </si>
  <si>
    <t>川西　２０-１</t>
    <rPh sb="0" eb="2">
      <t>カワニシ</t>
    </rPh>
    <phoneticPr fontId="2"/>
  </si>
  <si>
    <t>上部　１６-２</t>
    <rPh sb="0" eb="1">
      <t>ウエ</t>
    </rPh>
    <rPh sb="1" eb="2">
      <t>ブ</t>
    </rPh>
    <phoneticPr fontId="2"/>
  </si>
  <si>
    <t>上部　４３-２</t>
    <rPh sb="0" eb="2">
      <t>ジョウブ</t>
    </rPh>
    <phoneticPr fontId="2"/>
  </si>
  <si>
    <t>川西　２０-２</t>
    <rPh sb="0" eb="2">
      <t>カワニシ</t>
    </rPh>
    <phoneticPr fontId="2"/>
  </si>
  <si>
    <t>川東　１８-１</t>
    <rPh sb="0" eb="1">
      <t>カワ</t>
    </rPh>
    <rPh sb="1" eb="2">
      <t>ヒガシ</t>
    </rPh>
    <phoneticPr fontId="2"/>
  </si>
  <si>
    <t>西条　１７-１</t>
    <rPh sb="0" eb="2">
      <t>サイジョウ</t>
    </rPh>
    <phoneticPr fontId="2"/>
  </si>
  <si>
    <t>川東　１８-２</t>
    <rPh sb="0" eb="1">
      <t>カワ</t>
    </rPh>
    <rPh sb="1" eb="2">
      <t>ヒガシ</t>
    </rPh>
    <phoneticPr fontId="2"/>
  </si>
  <si>
    <t>西条　１７-２</t>
    <rPh sb="0" eb="2">
      <t>サイジョウ</t>
    </rPh>
    <phoneticPr fontId="2"/>
  </si>
  <si>
    <t>川東　１９-１</t>
    <rPh sb="0" eb="2">
      <t>カワヒガシ</t>
    </rPh>
    <phoneticPr fontId="2"/>
  </si>
  <si>
    <t>西条　１８-１</t>
    <rPh sb="0" eb="2">
      <t>サイジョウ</t>
    </rPh>
    <phoneticPr fontId="2"/>
  </si>
  <si>
    <t>川西　２３-１</t>
    <rPh sb="0" eb="2">
      <t>カワニシ</t>
    </rPh>
    <phoneticPr fontId="2"/>
  </si>
  <si>
    <t>川東　１９-２</t>
    <rPh sb="0" eb="2">
      <t>カワヒガシ</t>
    </rPh>
    <phoneticPr fontId="2"/>
  </si>
  <si>
    <t>西条　１８-２</t>
    <rPh sb="0" eb="2">
      <t>サイジョウ</t>
    </rPh>
    <phoneticPr fontId="2"/>
  </si>
  <si>
    <t>川西　２３-２</t>
    <rPh sb="0" eb="2">
      <t>カワニシ</t>
    </rPh>
    <phoneticPr fontId="2"/>
  </si>
  <si>
    <t>川東　２０-１</t>
    <rPh sb="0" eb="1">
      <t>カワ</t>
    </rPh>
    <rPh sb="1" eb="2">
      <t>ヒガシ</t>
    </rPh>
    <phoneticPr fontId="2"/>
  </si>
  <si>
    <t>上部　１９-１</t>
    <rPh sb="0" eb="1">
      <t>ウエ</t>
    </rPh>
    <rPh sb="1" eb="2">
      <t>ブ</t>
    </rPh>
    <phoneticPr fontId="2"/>
  </si>
  <si>
    <t>西条　１９-１</t>
    <rPh sb="0" eb="2">
      <t>サイジョウ</t>
    </rPh>
    <phoneticPr fontId="2"/>
  </si>
  <si>
    <t>川西　２４-１</t>
    <rPh sb="0" eb="2">
      <t>カワニシ</t>
    </rPh>
    <phoneticPr fontId="2"/>
  </si>
  <si>
    <t>川東　２０-２</t>
    <rPh sb="0" eb="2">
      <t>カワヒガシ</t>
    </rPh>
    <phoneticPr fontId="2"/>
  </si>
  <si>
    <t>上部　１９-２</t>
    <rPh sb="0" eb="1">
      <t>ウエ</t>
    </rPh>
    <rPh sb="1" eb="2">
      <t>ブ</t>
    </rPh>
    <phoneticPr fontId="2"/>
  </si>
  <si>
    <t>西条　１９-２</t>
    <rPh sb="0" eb="2">
      <t>サイジョウ</t>
    </rPh>
    <phoneticPr fontId="2"/>
  </si>
  <si>
    <t>川西　２４-２</t>
    <rPh sb="0" eb="2">
      <t>カワニシ</t>
    </rPh>
    <phoneticPr fontId="2"/>
  </si>
  <si>
    <t>上部　２０-１</t>
    <rPh sb="0" eb="1">
      <t>ウエ</t>
    </rPh>
    <rPh sb="1" eb="2">
      <t>ブ</t>
    </rPh>
    <phoneticPr fontId="2"/>
  </si>
  <si>
    <t>西条　２０-１</t>
    <rPh sb="0" eb="2">
      <t>サイジョウ</t>
    </rPh>
    <phoneticPr fontId="2"/>
  </si>
  <si>
    <t>川東　２２-１</t>
    <rPh sb="0" eb="1">
      <t>カワ</t>
    </rPh>
    <rPh sb="1" eb="2">
      <t>ヒガシ</t>
    </rPh>
    <phoneticPr fontId="2"/>
  </si>
  <si>
    <t>西条　２０-２</t>
    <rPh sb="0" eb="2">
      <t>サイジョウ</t>
    </rPh>
    <phoneticPr fontId="2"/>
  </si>
  <si>
    <t>川西　２６-１</t>
    <rPh sb="0" eb="2">
      <t>カワニシ</t>
    </rPh>
    <phoneticPr fontId="2"/>
  </si>
  <si>
    <t>上部　２１-１</t>
    <rPh sb="0" eb="1">
      <t>ウエ</t>
    </rPh>
    <rPh sb="1" eb="2">
      <t>ブ</t>
    </rPh>
    <phoneticPr fontId="2"/>
  </si>
  <si>
    <t>川西　２６-２</t>
    <rPh sb="0" eb="2">
      <t>カワニシ</t>
    </rPh>
    <phoneticPr fontId="2"/>
  </si>
  <si>
    <t>川東　２３-１</t>
    <rPh sb="0" eb="2">
      <t>カワヒガシ</t>
    </rPh>
    <phoneticPr fontId="2"/>
  </si>
  <si>
    <t>上部　２１-２</t>
    <rPh sb="0" eb="2">
      <t>ジョウブ</t>
    </rPh>
    <phoneticPr fontId="2"/>
  </si>
  <si>
    <t>川西　２７-１</t>
    <rPh sb="0" eb="2">
      <t>カワニシ</t>
    </rPh>
    <phoneticPr fontId="2"/>
  </si>
  <si>
    <t>川東　２３-２</t>
    <rPh sb="0" eb="2">
      <t>カワヒガシ</t>
    </rPh>
    <phoneticPr fontId="2"/>
  </si>
  <si>
    <t>西条　２３-１</t>
    <rPh sb="0" eb="2">
      <t>サイジョウ</t>
    </rPh>
    <phoneticPr fontId="2"/>
  </si>
  <si>
    <t>川西　２７-２</t>
    <rPh sb="0" eb="2">
      <t>カワニシ</t>
    </rPh>
    <phoneticPr fontId="2"/>
  </si>
  <si>
    <t>西条　２３-２</t>
    <rPh sb="0" eb="2">
      <t>サイジョウ</t>
    </rPh>
    <phoneticPr fontId="2"/>
  </si>
  <si>
    <t>川西　２８-１</t>
    <rPh sb="0" eb="2">
      <t>カワニシ</t>
    </rPh>
    <phoneticPr fontId="2"/>
  </si>
  <si>
    <t>西条　２４-１</t>
    <rPh sb="0" eb="2">
      <t>サイジョウ</t>
    </rPh>
    <phoneticPr fontId="2"/>
  </si>
  <si>
    <t>川西　２８-２</t>
    <rPh sb="0" eb="2">
      <t>カワニシ</t>
    </rPh>
    <phoneticPr fontId="2"/>
  </si>
  <si>
    <t>川東　２５-１</t>
    <rPh sb="0" eb="2">
      <t>カワヒガシ</t>
    </rPh>
    <phoneticPr fontId="2"/>
  </si>
  <si>
    <t>上部　２４-２</t>
    <rPh sb="0" eb="2">
      <t>ジョウブ</t>
    </rPh>
    <phoneticPr fontId="2"/>
  </si>
  <si>
    <t>西条　２４-２</t>
    <rPh sb="0" eb="2">
      <t>サイジョウ</t>
    </rPh>
    <phoneticPr fontId="2"/>
  </si>
  <si>
    <t>川西　２９-１</t>
    <rPh sb="0" eb="2">
      <t>カワニシ</t>
    </rPh>
    <phoneticPr fontId="2"/>
  </si>
  <si>
    <t>川東　２５-２</t>
    <rPh sb="0" eb="2">
      <t>カワヒガシ</t>
    </rPh>
    <phoneticPr fontId="2"/>
  </si>
  <si>
    <t>上部　２５-１</t>
    <rPh sb="0" eb="1">
      <t>ウエ</t>
    </rPh>
    <rPh sb="1" eb="2">
      <t>ブ</t>
    </rPh>
    <phoneticPr fontId="2"/>
  </si>
  <si>
    <t>西条　２５-１</t>
    <rPh sb="0" eb="2">
      <t>サイジョウ</t>
    </rPh>
    <phoneticPr fontId="2"/>
  </si>
  <si>
    <t>川西　２９-２</t>
    <rPh sb="0" eb="2">
      <t>カワニシ</t>
    </rPh>
    <phoneticPr fontId="2"/>
  </si>
  <si>
    <t>川東　２５-３</t>
    <rPh sb="0" eb="2">
      <t>カワヒガシ</t>
    </rPh>
    <phoneticPr fontId="2"/>
  </si>
  <si>
    <t>上部　２５-２</t>
    <rPh sb="0" eb="1">
      <t>ジョウ</t>
    </rPh>
    <rPh sb="1" eb="2">
      <t>ブ</t>
    </rPh>
    <phoneticPr fontId="2"/>
  </si>
  <si>
    <t>西条　２５-２</t>
    <rPh sb="0" eb="2">
      <t>サイジョウ</t>
    </rPh>
    <phoneticPr fontId="2"/>
  </si>
  <si>
    <t>川東　２６-１</t>
    <rPh sb="0" eb="1">
      <t>カワ</t>
    </rPh>
    <rPh sb="1" eb="2">
      <t>ヒガシ</t>
    </rPh>
    <phoneticPr fontId="2"/>
  </si>
  <si>
    <t>上部　２６-１</t>
    <rPh sb="0" eb="1">
      <t>ウエ</t>
    </rPh>
    <rPh sb="1" eb="2">
      <t>ブ</t>
    </rPh>
    <phoneticPr fontId="2"/>
  </si>
  <si>
    <t>西条　２６-１</t>
    <rPh sb="0" eb="2">
      <t>サイジョウ</t>
    </rPh>
    <phoneticPr fontId="2"/>
  </si>
  <si>
    <t>川東　２６-２</t>
    <rPh sb="0" eb="1">
      <t>カワ</t>
    </rPh>
    <rPh sb="1" eb="2">
      <t>ヒガシ</t>
    </rPh>
    <phoneticPr fontId="2"/>
  </si>
  <si>
    <t>上部　２６-２</t>
    <rPh sb="0" eb="1">
      <t>ウエ</t>
    </rPh>
    <rPh sb="1" eb="2">
      <t>ブ</t>
    </rPh>
    <phoneticPr fontId="2"/>
  </si>
  <si>
    <t>西条　２６-２</t>
    <rPh sb="0" eb="2">
      <t>サイジョウ</t>
    </rPh>
    <phoneticPr fontId="2"/>
  </si>
  <si>
    <t>川東　２７-１</t>
    <rPh sb="0" eb="2">
      <t>カワヒガシ</t>
    </rPh>
    <phoneticPr fontId="2"/>
  </si>
  <si>
    <t>西条　２７-１</t>
    <rPh sb="0" eb="2">
      <t>サイジョウ</t>
    </rPh>
    <phoneticPr fontId="2"/>
  </si>
  <si>
    <t>川東　２７-２</t>
    <rPh sb="0" eb="2">
      <t>カワヒガシ</t>
    </rPh>
    <phoneticPr fontId="2"/>
  </si>
  <si>
    <t>上部　２８-１</t>
    <rPh sb="0" eb="1">
      <t>ウエ</t>
    </rPh>
    <rPh sb="1" eb="2">
      <t>ブ</t>
    </rPh>
    <phoneticPr fontId="2"/>
  </si>
  <si>
    <t>西条　２７-２</t>
    <rPh sb="0" eb="2">
      <t>サイジョウ</t>
    </rPh>
    <phoneticPr fontId="2"/>
  </si>
  <si>
    <t>川東　２７-３</t>
    <rPh sb="0" eb="2">
      <t>カワヒガシ</t>
    </rPh>
    <phoneticPr fontId="2"/>
  </si>
  <si>
    <t>上部　２８-２</t>
    <rPh sb="0" eb="1">
      <t>ウエ</t>
    </rPh>
    <rPh sb="1" eb="2">
      <t>ブ</t>
    </rPh>
    <phoneticPr fontId="2"/>
  </si>
  <si>
    <t>西条　２７-３</t>
  </si>
  <si>
    <t>玉津橋～ドン・キホ-テ</t>
    <rPh sb="0" eb="2">
      <t>タマツ</t>
    </rPh>
    <rPh sb="2" eb="3">
      <t>バシ</t>
    </rPh>
    <phoneticPr fontId="2"/>
  </si>
  <si>
    <t>川東　２７-４</t>
    <rPh sb="0" eb="2">
      <t>カワヒガシ</t>
    </rPh>
    <phoneticPr fontId="2"/>
  </si>
  <si>
    <t>上部　２９-１</t>
    <rPh sb="0" eb="1">
      <t>ウエ</t>
    </rPh>
    <rPh sb="1" eb="2">
      <t>ブ</t>
    </rPh>
    <phoneticPr fontId="2"/>
  </si>
  <si>
    <t>西条　２８-１</t>
    <rPh sb="0" eb="2">
      <t>サイジョウ</t>
    </rPh>
    <phoneticPr fontId="2"/>
  </si>
  <si>
    <t>上部　２９-２</t>
    <rPh sb="0" eb="2">
      <t>ジョウブ</t>
    </rPh>
    <phoneticPr fontId="2"/>
  </si>
  <si>
    <t>西条　２８-２</t>
    <rPh sb="0" eb="2">
      <t>サイジョウ</t>
    </rPh>
    <phoneticPr fontId="2"/>
  </si>
  <si>
    <t>西条　２９-１</t>
    <rPh sb="0" eb="2">
      <t>サイジョウ</t>
    </rPh>
    <phoneticPr fontId="2"/>
  </si>
  <si>
    <t>西条　２９-２</t>
    <rPh sb="0" eb="2">
      <t>サイジョウ</t>
    </rPh>
    <phoneticPr fontId="2"/>
  </si>
  <si>
    <t>西条　２９-３</t>
    <rPh sb="0" eb="2">
      <t>サイジョウ</t>
    </rPh>
    <phoneticPr fontId="2"/>
  </si>
  <si>
    <t>西条　３０-１</t>
    <rPh sb="0" eb="2">
      <t>サイジョウ</t>
    </rPh>
    <phoneticPr fontId="2"/>
  </si>
  <si>
    <t>西条　３０-２</t>
    <rPh sb="0" eb="2">
      <t>サイジョウ</t>
    </rPh>
    <phoneticPr fontId="2"/>
  </si>
  <si>
    <t>西条　３０-３</t>
    <rPh sb="0" eb="2">
      <t>サイジョウ</t>
    </rPh>
    <phoneticPr fontId="2"/>
  </si>
  <si>
    <t>西条　３１-１</t>
    <rPh sb="0" eb="2">
      <t>サイジョウ</t>
    </rPh>
    <phoneticPr fontId="2"/>
  </si>
  <si>
    <t>西条　３１-２</t>
    <rPh sb="0" eb="2">
      <t>サイジョウ</t>
    </rPh>
    <phoneticPr fontId="2"/>
  </si>
  <si>
    <t>上部　２０-２</t>
  </si>
  <si>
    <t>　　</t>
  </si>
  <si>
    <t>東雲町１</t>
  </si>
  <si>
    <t>西条　２-１</t>
  </si>
  <si>
    <t>土橋１</t>
  </si>
  <si>
    <t>中須賀町１</t>
  </si>
  <si>
    <t>本郷１</t>
  </si>
  <si>
    <t>政枝町１</t>
  </si>
  <si>
    <t>久保田町１</t>
  </si>
  <si>
    <t>川東　１０-１</t>
    <rPh sb="0" eb="1">
      <t>カワ</t>
    </rPh>
    <rPh sb="1" eb="2">
      <t>ヒガシ</t>
    </rPh>
    <phoneticPr fontId="2"/>
  </si>
  <si>
    <t>庄内町１</t>
  </si>
  <si>
    <t>宇高町１</t>
    <rPh sb="0" eb="3">
      <t>ウダカチョウ</t>
    </rPh>
    <phoneticPr fontId="2"/>
  </si>
  <si>
    <t>上原１</t>
  </si>
  <si>
    <t>西の土居町１</t>
  </si>
  <si>
    <t>郷１</t>
  </si>
  <si>
    <t>西連寺１</t>
  </si>
  <si>
    <t>中筋町１</t>
  </si>
  <si>
    <t>新田町１、惣開町</t>
  </si>
  <si>
    <t>北内町１</t>
  </si>
  <si>
    <t>八幡１（北）</t>
    <rPh sb="4" eb="5">
      <t>キタ</t>
    </rPh>
    <phoneticPr fontId="2"/>
  </si>
  <si>
    <t>上部　１８-１</t>
    <rPh sb="0" eb="1">
      <t>ウエ</t>
    </rPh>
    <rPh sb="1" eb="2">
      <t>ブ</t>
    </rPh>
    <phoneticPr fontId="2"/>
  </si>
  <si>
    <t>八幡１（南）</t>
    <rPh sb="4" eb="5">
      <t>ミナミ</t>
    </rPh>
    <phoneticPr fontId="2"/>
  </si>
  <si>
    <t>新須賀町１</t>
  </si>
  <si>
    <t>角野新田１</t>
  </si>
  <si>
    <t>坂井町１</t>
  </si>
  <si>
    <t>下泉町１</t>
  </si>
  <si>
    <t>東田１、観音原</t>
  </si>
  <si>
    <t>B２・B１</t>
  </si>
  <si>
    <t>若水町１、２</t>
  </si>
  <si>
    <t>東雲町２</t>
  </si>
  <si>
    <t>中村松木１、２</t>
  </si>
  <si>
    <t>西条　２-２</t>
    <rPh sb="0" eb="2">
      <t>サイジョウ</t>
    </rPh>
    <phoneticPr fontId="2"/>
  </si>
  <si>
    <t>中須賀町１、２</t>
  </si>
  <si>
    <t>土橋２</t>
  </si>
  <si>
    <t>本郷２</t>
  </si>
  <si>
    <t>沢津町１、２</t>
  </si>
  <si>
    <t>中村１、２</t>
  </si>
  <si>
    <t>久保田町２</t>
  </si>
  <si>
    <t>宇高町２</t>
  </si>
  <si>
    <t>一宮町１、２</t>
  </si>
  <si>
    <t>一宮町１、２、</t>
  </si>
  <si>
    <t>郷１、２</t>
  </si>
  <si>
    <t>西の土居町２</t>
  </si>
  <si>
    <t>落神町、神郷１、２</t>
  </si>
  <si>
    <t>西連寺２</t>
    <rPh sb="2" eb="3">
      <t>テラ</t>
    </rPh>
    <phoneticPr fontId="2"/>
  </si>
  <si>
    <t>又野１、２</t>
  </si>
  <si>
    <t>中筋町２、山根町</t>
  </si>
  <si>
    <t>王子町、新田町２</t>
  </si>
  <si>
    <t>田の上２</t>
  </si>
  <si>
    <t>松神子１、２</t>
  </si>
  <si>
    <t>北内町２</t>
  </si>
  <si>
    <t>新須賀町２</t>
  </si>
  <si>
    <t>上部　１８-２</t>
  </si>
  <si>
    <t>八幡２</t>
  </si>
  <si>
    <t>菊本町１、２</t>
  </si>
  <si>
    <t>垣生１、２</t>
  </si>
  <si>
    <t>角野新田２、種子川町</t>
    <rPh sb="9" eb="10">
      <t xml:space="preserve">マチ </t>
    </rPh>
    <phoneticPr fontId="2"/>
  </si>
  <si>
    <t>川東　２２-２</t>
    <rPh sb="0" eb="2">
      <t>カワヒガシ</t>
    </rPh>
    <phoneticPr fontId="2"/>
  </si>
  <si>
    <t>岸ノ上町１、２</t>
  </si>
  <si>
    <t>楠崎２</t>
  </si>
  <si>
    <t>坂井町２</t>
  </si>
  <si>
    <t>下泉町２</t>
  </si>
  <si>
    <t>阿島２、荷内</t>
  </si>
  <si>
    <t>喜光地町１、２（西）</t>
  </si>
  <si>
    <t>阿島１、２（東浜）</t>
  </si>
  <si>
    <t>喜光地町１、２（東）</t>
  </si>
  <si>
    <t>東田２</t>
  </si>
  <si>
    <t>２５ｇまで</t>
  </si>
  <si>
    <t>坂井町３（駅南）</t>
  </si>
  <si>
    <t>東雲町３</t>
  </si>
  <si>
    <t>坂井町３</t>
  </si>
  <si>
    <t>西原町１、２、３</t>
  </si>
  <si>
    <t>政枝町２、３</t>
  </si>
  <si>
    <t>本郷３</t>
  </si>
  <si>
    <t>沢津町３</t>
  </si>
  <si>
    <t>久保田町３</t>
  </si>
  <si>
    <t>宇高町３</t>
  </si>
  <si>
    <t>中村３</t>
  </si>
  <si>
    <t>上原２、３</t>
  </si>
  <si>
    <t>郷３、清住町</t>
  </si>
  <si>
    <t>田の上３</t>
  </si>
  <si>
    <t>新田町１、２、３</t>
  </si>
  <si>
    <t>松神子３、長岩町</t>
  </si>
  <si>
    <t>北内町３</t>
    <rPh sb="0" eb="2">
      <t>キタウチ</t>
    </rPh>
    <rPh sb="2" eb="3">
      <t>チョウ</t>
    </rPh>
    <phoneticPr fontId="2"/>
  </si>
  <si>
    <t>八幡３</t>
  </si>
  <si>
    <t>垣生　３</t>
    <rPh sb="0" eb="2">
      <t>ハブ</t>
    </rPh>
    <phoneticPr fontId="2"/>
  </si>
  <si>
    <t>B３まで</t>
  </si>
  <si>
    <t>楠崎１、多喜浜１、又野３</t>
    <rPh sb="4" eb="7">
      <t>タキハマ</t>
    </rPh>
    <rPh sb="9" eb="11">
      <t>マタノ</t>
    </rPh>
    <phoneticPr fontId="2"/>
  </si>
  <si>
    <t>阿島２、３</t>
  </si>
  <si>
    <t>３円</t>
    <rPh sb="1" eb="2">
      <t>エン</t>
    </rPh>
    <phoneticPr fontId="2"/>
  </si>
  <si>
    <t>A３・B３</t>
  </si>
  <si>
    <t>新居浜市／川西地区　（４３地区）</t>
    <rPh sb="0" eb="4">
      <t>ニイハマシ</t>
    </rPh>
    <rPh sb="5" eb="7">
      <t>カワニシ</t>
    </rPh>
    <rPh sb="7" eb="9">
      <t>チク</t>
    </rPh>
    <rPh sb="13" eb="15">
      <t xml:space="preserve">チク </t>
    </rPh>
    <phoneticPr fontId="2"/>
  </si>
  <si>
    <t>宇高町４</t>
  </si>
  <si>
    <t>上原４、御蔵</t>
  </si>
  <si>
    <t>郷４</t>
  </si>
  <si>
    <t>田の上１、４</t>
  </si>
  <si>
    <t>松神子２、４</t>
  </si>
  <si>
    <t>北内町１、４</t>
  </si>
  <si>
    <t>新須賀町３、４</t>
  </si>
  <si>
    <t>※　B４サイズ以上（A３、B３等）は、B４サイズ以内に
　　　折りたたみください。</t>
  </si>
  <si>
    <t>垣生　４</t>
  </si>
  <si>
    <t>A４まで</t>
  </si>
  <si>
    <t>B４まで</t>
  </si>
  <si>
    <t>庄内町４</t>
  </si>
  <si>
    <t>川東　２４-１</t>
  </si>
  <si>
    <t>川東　２４-２</t>
  </si>
  <si>
    <t>阿島３、４（中の名）</t>
  </si>
  <si>
    <t>B５・A４</t>
  </si>
  <si>
    <t>４円</t>
    <rPh sb="1" eb="2">
      <t>エン</t>
    </rPh>
    <phoneticPr fontId="2"/>
  </si>
  <si>
    <t>宇高町５、高田町</t>
  </si>
  <si>
    <t>郷５</t>
  </si>
  <si>
    <t>庄内町５</t>
  </si>
  <si>
    <t>３.５円</t>
    <rPh sb="3" eb="4">
      <t>エン</t>
    </rPh>
    <phoneticPr fontId="2"/>
  </si>
  <si>
    <t>５０ｇまで</t>
  </si>
  <si>
    <t>４.５円</t>
    <rPh sb="3" eb="4">
      <t>エン</t>
    </rPh>
    <phoneticPr fontId="2"/>
  </si>
  <si>
    <t>７５ｇまで</t>
  </si>
  <si>
    <t>庄内町３（１〜６番）</t>
    <rPh sb="8" eb="9">
      <t xml:space="preserve">バン </t>
    </rPh>
    <phoneticPr fontId="2"/>
  </si>
  <si>
    <t>垣生６</t>
  </si>
  <si>
    <t>垣生５、６</t>
  </si>
  <si>
    <t>庄内町６</t>
  </si>
  <si>
    <t>庄内町３（７〜１３番）</t>
    <rPh sb="9" eb="10">
      <t xml:space="preserve">バン </t>
    </rPh>
    <phoneticPr fontId="2"/>
  </si>
  <si>
    <t>※　１回の配布料合計が１０,０００円(税別)以下の場合は
　　　　小ロット手数料　２,０００円（税別）が別途必要です。</t>
    <rPh sb="3" eb="4">
      <t>カイ</t>
    </rPh>
    <rPh sb="5" eb="7">
      <t>ハイフ</t>
    </rPh>
    <rPh sb="7" eb="8">
      <t>リョウ</t>
    </rPh>
    <rPh sb="8" eb="10">
      <t>ゴウケイ</t>
    </rPh>
    <rPh sb="17" eb="18">
      <t>エン</t>
    </rPh>
    <rPh sb="19" eb="21">
      <t>ゼイベツ</t>
    </rPh>
    <rPh sb="22" eb="24">
      <t>イカ</t>
    </rPh>
    <phoneticPr fontId="2"/>
  </si>
  <si>
    <t>※　上記料金に別途消費税（１０％）が必要となります。</t>
  </si>
  <si>
    <t>折込料金　（税別）</t>
    <phoneticPr fontId="2"/>
  </si>
  <si>
    <t>西条市／加茂川以東　（６２地区）</t>
    <rPh sb="0" eb="3">
      <t>サイジョウシ</t>
    </rPh>
    <rPh sb="4" eb="7">
      <t>カモガワ</t>
    </rPh>
    <rPh sb="7" eb="9">
      <t>イトウ</t>
    </rPh>
    <rPh sb="13" eb="15">
      <t xml:space="preserve">チク </t>
    </rPh>
    <phoneticPr fontId="2"/>
  </si>
  <si>
    <t>川西地区</t>
    <rPh sb="0" eb="4">
      <t xml:space="preserve">カワニシチク </t>
    </rPh>
    <phoneticPr fontId="2"/>
  </si>
  <si>
    <t>川東地区</t>
    <rPh sb="0" eb="1">
      <t xml:space="preserve">カワヒガシチク </t>
    </rPh>
    <phoneticPr fontId="2"/>
  </si>
  <si>
    <t>上部地区</t>
    <rPh sb="0" eb="4">
      <t xml:space="preserve">ジョウブチク </t>
    </rPh>
    <phoneticPr fontId="2"/>
  </si>
  <si>
    <t>加茂川以東</t>
  </si>
  <si>
    <t>新居浜市</t>
    <rPh sb="0" eb="3">
      <t xml:space="preserve">ニイハマ </t>
    </rPh>
    <rPh sb="3" eb="4">
      <t xml:space="preserve">シ </t>
    </rPh>
    <phoneticPr fontId="2"/>
  </si>
  <si>
    <t>西条市</t>
    <rPh sb="0" eb="2">
      <t xml:space="preserve">サイジョウ </t>
    </rPh>
    <rPh sb="2" eb="3">
      <t xml:space="preserve">シ カモガワ イトウ </t>
    </rPh>
    <phoneticPr fontId="2"/>
  </si>
  <si>
    <t>店頭設置を含む総発行部数</t>
    <phoneticPr fontId="2"/>
  </si>
  <si>
    <t>ポスティング 折込部数</t>
    <rPh sb="7" eb="9">
      <t xml:space="preserve">オリコミ </t>
    </rPh>
    <rPh sb="9" eb="11">
      <t xml:space="preserve">ブスウ </t>
    </rPh>
    <phoneticPr fontId="2"/>
  </si>
  <si>
    <t xml:space="preserve"> フリーペーパー Hoo-JA! 折込明細表</t>
    <phoneticPr fontId="2"/>
  </si>
  <si>
    <t>田の上１、３</t>
  </si>
  <si>
    <t>川東　１５-１</t>
    <rPh sb="0" eb="2">
      <t>カワヒガシ</t>
    </rPh>
    <phoneticPr fontId="2"/>
  </si>
  <si>
    <t>川東　１５-２</t>
    <rPh sb="0" eb="2">
      <t>カワヒガシ</t>
    </rPh>
    <phoneticPr fontId="2"/>
  </si>
  <si>
    <t>川東　１１-２</t>
    <rPh sb="0" eb="2">
      <t>カワヒガシ</t>
    </rPh>
    <phoneticPr fontId="2"/>
  </si>
  <si>
    <t>川東　１１-１</t>
    <rPh sb="0" eb="2">
      <t>カワヒガシ</t>
    </rPh>
    <phoneticPr fontId="2"/>
  </si>
  <si>
    <t>宇高町４、高田町</t>
  </si>
  <si>
    <t>川東　５-１</t>
    <rPh sb="0" eb="2">
      <t>カワヒガシ</t>
    </rPh>
    <phoneticPr fontId="2"/>
  </si>
  <si>
    <t>川東　５-２</t>
    <rPh sb="0" eb="2">
      <t>カワヒガシ</t>
    </rPh>
    <phoneticPr fontId="2"/>
  </si>
  <si>
    <t>新居浜市／川東地区　（５２地区）</t>
    <rPh sb="6" eb="7">
      <t>ヒガシ</t>
    </rPh>
    <phoneticPr fontId="2"/>
  </si>
  <si>
    <t>２０２６（令和８年）４月</t>
    <rPh sb="5" eb="7">
      <t>レイワ</t>
    </rPh>
    <rPh sb="8" eb="9">
      <t>ネン</t>
    </rPh>
    <rPh sb="11" eb="12">
      <t>ガツ</t>
    </rPh>
    <phoneticPr fontId="2"/>
  </si>
  <si>
    <t>発行号</t>
    <rPh sb="0" eb="2">
      <t>ハッコウ</t>
    </rPh>
    <rPh sb="2" eb="3">
      <t>ゴウ</t>
    </rPh>
    <phoneticPr fontId="2"/>
  </si>
  <si>
    <t>広告名</t>
    <rPh sb="0" eb="2">
      <t>コウコク</t>
    </rPh>
    <rPh sb="2" eb="3">
      <t>メイ</t>
    </rPh>
    <phoneticPr fontId="2"/>
  </si>
  <si>
    <t>請求先</t>
    <rPh sb="0" eb="2">
      <t>セイキュウ</t>
    </rPh>
    <rPh sb="2" eb="3">
      <t>サキ</t>
    </rPh>
    <phoneticPr fontId="2"/>
  </si>
  <si>
    <t>納品日</t>
    <rPh sb="0" eb="2">
      <t>ノウヒン</t>
    </rPh>
    <rPh sb="2" eb="3">
      <t>ビ</t>
    </rPh>
    <phoneticPr fontId="2"/>
  </si>
  <si>
    <t>合　　　　計</t>
    <phoneticPr fontId="2"/>
  </si>
  <si>
    <t>発　行　部　数　</t>
    <rPh sb="0" eb="1">
      <t>ハッ</t>
    </rPh>
    <rPh sb="2" eb="3">
      <t>ギョウ</t>
    </rPh>
    <rPh sb="4" eb="5">
      <t>ブ</t>
    </rPh>
    <rPh sb="6" eb="7">
      <t>カズ</t>
    </rPh>
    <phoneticPr fontId="2"/>
  </si>
  <si>
    <t>上部　４１-３</t>
    <rPh sb="0" eb="2">
      <t>ジョウブ</t>
    </rPh>
    <phoneticPr fontId="2"/>
  </si>
  <si>
    <t>新居浜市／上部地区　（８０地区）</t>
    <rPh sb="13" eb="15">
      <t xml:space="preserve">チク </t>
    </rPh>
    <phoneticPr fontId="2"/>
  </si>
  <si>
    <t xml:space="preserve">
　　　枚数を差し引いた折込はできません。
　　　ご希望地区にフル枚数を指定の上、
　　　端数を１〜２地区にて調整してください</t>
    <phoneticPr fontId="2"/>
  </si>
  <si>
    <t xml:space="preserve">  ※当社配布明細表の折込件数から、
　　　枚数を差し引いた折込はできません。
　　　ご希望地区にフル枚数を指定の上、
　　　端数を１〜２地区にて調整してください</t>
    <phoneticPr fontId="2"/>
  </si>
  <si>
    <t>備考</t>
    <rPh sb="0" eb="2">
      <t xml:space="preserve">ビコウ </t>
    </rPh>
    <phoneticPr fontId="2"/>
  </si>
  <si>
    <t>庄内町２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</si>
</sst>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_);[Red]\(#,##0\)"/>
    <numFmt numFmtId="177" formatCode="0.00_ "/>
    <numFmt numFmtId="178" formatCode="yyyy&quot;年&quot;m&quot;月&quot;d&quot;日&quot;;@"/>
    <numFmt numFmtId="179" formatCode="0_ "/>
    <numFmt numFmtId="180" formatCode="&quot;¥&quot;#,##0_);[Red]\(&quot;¥&quot;#,##0\)"/>
    <numFmt numFmtId="181" formatCode="0;[Red]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6"/>
      <color theme="5" tint="-0.499984740745262"/>
      <name val="ＭＳ Ｐゴシック"/>
      <family val="3"/>
      <charset val="128"/>
    </font>
    <font>
      <b/>
      <sz val="12"/>
      <color theme="7" tint="-0.249977111117893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6" tint="-0.49998474074526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48"/>
      <color rgb="FFFF0000"/>
      <name val="ＭＳ Ｐゴシック"/>
      <family val="3"/>
      <charset val="128"/>
    </font>
    <font>
      <sz val="3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A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EFCB3"/>
        <bgColor indexed="64"/>
      </patternFill>
    </fill>
    <fill>
      <patternFill patternType="solid">
        <fgColor rgb="FFFED4FE"/>
        <bgColor indexed="64"/>
      </patternFill>
    </fill>
    <fill>
      <patternFill patternType="solid">
        <fgColor rgb="FFB0F5FA"/>
        <bgColor indexed="64"/>
      </patternFill>
    </fill>
  </fills>
  <borders count="6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3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shrinkToFi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6" fontId="11" fillId="0" borderId="0" xfId="2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0" xfId="0" applyFont="1"/>
    <xf numFmtId="0" fontId="0" fillId="3" borderId="16" xfId="0" applyFill="1" applyBorder="1" applyAlignment="1">
      <alignment vertical="center" shrinkToFit="1"/>
    </xf>
    <xf numFmtId="0" fontId="16" fillId="0" borderId="0" xfId="3" applyFont="1" applyAlignment="1" applyProtection="1">
      <alignment horizontal="left" vertical="center"/>
      <protection locked="0"/>
    </xf>
    <xf numFmtId="0" fontId="0" fillId="3" borderId="26" xfId="0" applyFill="1" applyBorder="1" applyAlignment="1">
      <alignment vertical="center" shrinkToFit="1"/>
    </xf>
    <xf numFmtId="0" fontId="16" fillId="0" borderId="10" xfId="3" applyFont="1" applyBorder="1" applyAlignment="1" applyProtection="1">
      <alignment horizontal="left" vertical="center"/>
      <protection locked="0"/>
    </xf>
    <xf numFmtId="38" fontId="17" fillId="0" borderId="0" xfId="0" applyNumberFormat="1" applyFont="1"/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left" vertical="center" shrinkToFit="1"/>
      <protection locked="0"/>
    </xf>
    <xf numFmtId="0" fontId="11" fillId="0" borderId="42" xfId="0" applyFont="1" applyBorder="1" applyAlignment="1">
      <alignment shrinkToFit="1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3" applyFont="1" applyBorder="1" applyAlignment="1" applyProtection="1">
      <alignment horizontal="left" vertical="center" shrinkToFit="1"/>
      <protection locked="0"/>
    </xf>
    <xf numFmtId="0" fontId="16" fillId="0" borderId="0" xfId="3" applyFont="1" applyProtection="1">
      <protection locked="0"/>
    </xf>
    <xf numFmtId="0" fontId="16" fillId="0" borderId="8" xfId="3" applyFont="1" applyBorder="1" applyAlignment="1" applyProtection="1">
      <alignment horizontal="center" vertical="center"/>
      <protection locked="0"/>
    </xf>
    <xf numFmtId="0" fontId="16" fillId="0" borderId="10" xfId="3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top"/>
    </xf>
    <xf numFmtId="38" fontId="16" fillId="0" borderId="10" xfId="1" applyFont="1" applyFill="1" applyBorder="1" applyAlignment="1" applyProtection="1">
      <alignment horizontal="left" vertical="center" shrinkToFit="1"/>
      <protection locked="0"/>
    </xf>
    <xf numFmtId="38" fontId="16" fillId="0" borderId="10" xfId="1" applyFont="1" applyFill="1" applyBorder="1" applyAlignment="1" applyProtection="1">
      <alignment horizontal="left" vertical="center"/>
      <protection locked="0"/>
    </xf>
    <xf numFmtId="38" fontId="16" fillId="0" borderId="10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2" borderId="5" xfId="3" applyFont="1" applyFill="1" applyBorder="1" applyProtection="1">
      <protection locked="0"/>
    </xf>
    <xf numFmtId="38" fontId="10" fillId="2" borderId="5" xfId="1" applyFont="1" applyFill="1" applyBorder="1"/>
    <xf numFmtId="38" fontId="11" fillId="2" borderId="3" xfId="1" applyFont="1" applyFill="1" applyBorder="1"/>
    <xf numFmtId="0" fontId="0" fillId="3" borderId="22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6" fontId="11" fillId="0" borderId="19" xfId="2" applyFont="1" applyFill="1" applyBorder="1" applyAlignment="1"/>
    <xf numFmtId="179" fontId="0" fillId="0" borderId="24" xfId="0" applyNumberFormat="1" applyBorder="1"/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177" fontId="0" fillId="0" borderId="24" xfId="0" applyNumberFormat="1" applyBorder="1"/>
    <xf numFmtId="0" fontId="11" fillId="0" borderId="41" xfId="0" applyFont="1" applyBorder="1" applyAlignment="1">
      <alignment shrinkToFit="1"/>
    </xf>
    <xf numFmtId="0" fontId="25" fillId="0" borderId="0" xfId="0" applyFont="1" applyAlignment="1">
      <alignment vertical="center" wrapText="1"/>
    </xf>
    <xf numFmtId="0" fontId="0" fillId="2" borderId="52" xfId="0" applyFill="1" applyBorder="1" applyAlignment="1">
      <alignment vertical="center"/>
    </xf>
    <xf numFmtId="0" fontId="0" fillId="0" borderId="12" xfId="0" applyBorder="1"/>
    <xf numFmtId="0" fontId="0" fillId="0" borderId="11" xfId="0" applyBorder="1" applyAlignment="1" applyProtection="1">
      <alignment horizontal="left" vertical="center"/>
      <protection locked="0"/>
    </xf>
    <xf numFmtId="0" fontId="22" fillId="0" borderId="10" xfId="0" applyFont="1" applyBorder="1"/>
    <xf numFmtId="179" fontId="22" fillId="0" borderId="10" xfId="0" applyNumberFormat="1" applyFont="1" applyBorder="1"/>
    <xf numFmtId="181" fontId="22" fillId="0" borderId="10" xfId="0" applyNumberFormat="1" applyFont="1" applyBorder="1"/>
    <xf numFmtId="179" fontId="22" fillId="0" borderId="59" xfId="0" applyNumberFormat="1" applyFont="1" applyBorder="1"/>
    <xf numFmtId="0" fontId="16" fillId="4" borderId="5" xfId="3" applyFont="1" applyFill="1" applyBorder="1" applyProtection="1">
      <protection locked="0"/>
    </xf>
    <xf numFmtId="38" fontId="10" fillId="4" borderId="5" xfId="1" applyFont="1" applyFill="1" applyBorder="1"/>
    <xf numFmtId="38" fontId="12" fillId="4" borderId="45" xfId="1" applyFont="1" applyFill="1" applyBorder="1" applyAlignment="1"/>
    <xf numFmtId="0" fontId="16" fillId="5" borderId="5" xfId="0" applyFont="1" applyFill="1" applyBorder="1" applyAlignment="1" applyProtection="1">
      <alignment vertical="center" shrinkToFit="1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38" fontId="10" fillId="5" borderId="5" xfId="1" applyFont="1" applyFill="1" applyBorder="1" applyAlignment="1">
      <alignment vertical="center"/>
    </xf>
    <xf numFmtId="38" fontId="11" fillId="5" borderId="3" xfId="1" applyFont="1" applyFill="1" applyBorder="1" applyAlignment="1">
      <alignment vertical="center"/>
    </xf>
    <xf numFmtId="38" fontId="10" fillId="6" borderId="4" xfId="1" applyFont="1" applyFill="1" applyBorder="1" applyAlignment="1">
      <alignment horizontal="right"/>
    </xf>
    <xf numFmtId="38" fontId="12" fillId="6" borderId="3" xfId="1" applyFont="1" applyFill="1" applyBorder="1"/>
    <xf numFmtId="0" fontId="3" fillId="0" borderId="6" xfId="0" applyFont="1" applyBorder="1" applyAlignment="1">
      <alignment horizontal="center" vertical="center"/>
    </xf>
    <xf numFmtId="38" fontId="10" fillId="0" borderId="35" xfId="0" applyNumberFormat="1" applyFont="1" applyBorder="1" applyAlignment="1">
      <alignment vertical="center"/>
    </xf>
    <xf numFmtId="38" fontId="10" fillId="0" borderId="10" xfId="0" applyNumberFormat="1" applyFont="1" applyBorder="1" applyAlignment="1">
      <alignment vertical="center"/>
    </xf>
    <xf numFmtId="38" fontId="10" fillId="0" borderId="15" xfId="0" applyNumberFormat="1" applyFont="1" applyBorder="1" applyAlignment="1">
      <alignment vertical="center"/>
    </xf>
    <xf numFmtId="38" fontId="10" fillId="0" borderId="5" xfId="0" applyNumberFormat="1" applyFont="1" applyBorder="1" applyAlignment="1">
      <alignment vertical="center"/>
    </xf>
    <xf numFmtId="38" fontId="10" fillId="0" borderId="46" xfId="0" applyNumberFormat="1" applyFont="1" applyBorder="1" applyAlignment="1">
      <alignment horizontal="right" vertical="center"/>
    </xf>
    <xf numFmtId="0" fontId="13" fillId="0" borderId="47" xfId="0" applyFont="1" applyBorder="1" applyAlignment="1">
      <alignment horizontal="right"/>
    </xf>
    <xf numFmtId="0" fontId="13" fillId="0" borderId="53" xfId="0" applyFont="1" applyBorder="1" applyAlignment="1">
      <alignment horizontal="right"/>
    </xf>
    <xf numFmtId="0" fontId="13" fillId="0" borderId="45" xfId="0" applyFont="1" applyBorder="1" applyAlignment="1">
      <alignment horizontal="right"/>
    </xf>
    <xf numFmtId="0" fontId="21" fillId="0" borderId="41" xfId="0" applyFont="1" applyBorder="1" applyAlignment="1">
      <alignment horizontal="center"/>
    </xf>
    <xf numFmtId="0" fontId="21" fillId="0" borderId="0" xfId="0" applyFont="1"/>
    <xf numFmtId="0" fontId="0" fillId="0" borderId="10" xfId="0" applyBorder="1" applyAlignment="1">
      <alignment horizontal="center" vertical="center" shrinkToFit="1"/>
    </xf>
    <xf numFmtId="38" fontId="0" fillId="0" borderId="11" xfId="1" applyFont="1" applyFill="1" applyBorder="1" applyAlignment="1" applyProtection="1">
      <alignment horizontal="left" vertical="center" shrinkToFit="1"/>
      <protection locked="0"/>
    </xf>
    <xf numFmtId="38" fontId="0" fillId="0" borderId="11" xfId="1" applyFont="1" applyBorder="1" applyAlignment="1" applyProtection="1">
      <alignment horizontal="left" vertical="center" shrinkToFit="1"/>
      <protection locked="0"/>
    </xf>
    <xf numFmtId="0" fontId="0" fillId="0" borderId="8" xfId="3" applyFont="1" applyBorder="1" applyAlignment="1" applyProtection="1">
      <alignment horizontal="left" vertical="center" shrinkToFit="1"/>
      <protection locked="0"/>
    </xf>
    <xf numFmtId="0" fontId="0" fillId="2" borderId="6" xfId="3" applyFont="1" applyFill="1" applyBorder="1" applyAlignment="1" applyProtection="1">
      <alignment horizontal="center" vertical="center" shrinkToFit="1"/>
      <protection locked="0"/>
    </xf>
    <xf numFmtId="0" fontId="0" fillId="0" borderId="0" xfId="3" applyFont="1" applyAlignment="1" applyProtection="1">
      <alignment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38" fontId="30" fillId="0" borderId="0" xfId="0" applyNumberFormat="1" applyFont="1"/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0" xfId="3" applyFont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176" fontId="32" fillId="2" borderId="33" xfId="0" applyNumberFormat="1" applyFont="1" applyFill="1" applyBorder="1" applyAlignment="1">
      <alignment horizontal="right" vertical="center"/>
    </xf>
    <xf numFmtId="176" fontId="32" fillId="2" borderId="44" xfId="0" applyNumberFormat="1" applyFont="1" applyFill="1" applyBorder="1" applyAlignment="1">
      <alignment horizontal="right" vertical="center"/>
    </xf>
    <xf numFmtId="176" fontId="32" fillId="2" borderId="43" xfId="0" applyNumberFormat="1" applyFont="1" applyFill="1" applyBorder="1" applyAlignment="1">
      <alignment horizontal="right" vertical="center"/>
    </xf>
    <xf numFmtId="0" fontId="0" fillId="5" borderId="14" xfId="0" applyFill="1" applyBorder="1" applyAlignment="1">
      <alignment vertical="center"/>
    </xf>
    <xf numFmtId="176" fontId="32" fillId="5" borderId="25" xfId="0" applyNumberFormat="1" applyFont="1" applyFill="1" applyBorder="1" applyAlignment="1">
      <alignment horizontal="right" vertical="center"/>
    </xf>
    <xf numFmtId="176" fontId="32" fillId="5" borderId="23" xfId="0" applyNumberFormat="1" applyFont="1" applyFill="1" applyBorder="1" applyAlignment="1">
      <alignment horizontal="right" vertical="center"/>
    </xf>
    <xf numFmtId="176" fontId="32" fillId="5" borderId="22" xfId="0" applyNumberFormat="1" applyFont="1" applyFill="1" applyBorder="1" applyAlignment="1">
      <alignment horizontal="right" vertical="center"/>
    </xf>
    <xf numFmtId="176" fontId="33" fillId="0" borderId="0" xfId="0" applyNumberFormat="1" applyFont="1" applyAlignment="1">
      <alignment horizontal="right" vertical="center"/>
    </xf>
    <xf numFmtId="0" fontId="0" fillId="4" borderId="56" xfId="0" applyFill="1" applyBorder="1" applyAlignment="1">
      <alignment vertical="center"/>
    </xf>
    <xf numFmtId="176" fontId="32" fillId="4" borderId="20" xfId="0" applyNumberFormat="1" applyFont="1" applyFill="1" applyBorder="1" applyAlignment="1">
      <alignment horizontal="right" vertical="center"/>
    </xf>
    <xf numFmtId="176" fontId="32" fillId="4" borderId="18" xfId="0" applyNumberFormat="1" applyFont="1" applyFill="1" applyBorder="1" applyAlignment="1">
      <alignment horizontal="right" vertical="center"/>
    </xf>
    <xf numFmtId="176" fontId="32" fillId="4" borderId="17" xfId="0" applyNumberFormat="1" applyFont="1" applyFill="1" applyBorder="1" applyAlignment="1">
      <alignment horizontal="right" vertical="center"/>
    </xf>
    <xf numFmtId="0" fontId="0" fillId="6" borderId="4" xfId="0" applyFill="1" applyBorder="1" applyAlignment="1">
      <alignment vertical="center"/>
    </xf>
    <xf numFmtId="176" fontId="32" fillId="6" borderId="47" xfId="0" applyNumberFormat="1" applyFont="1" applyFill="1" applyBorder="1" applyAlignment="1">
      <alignment horizontal="right" vertical="center"/>
    </xf>
    <xf numFmtId="176" fontId="32" fillId="6" borderId="53" xfId="0" applyNumberFormat="1" applyFont="1" applyFill="1" applyBorder="1" applyAlignment="1">
      <alignment horizontal="right" vertical="center"/>
    </xf>
    <xf numFmtId="176" fontId="32" fillId="6" borderId="45" xfId="0" applyNumberFormat="1" applyFont="1" applyFill="1" applyBorder="1" applyAlignment="1">
      <alignment horizontal="right" vertical="center"/>
    </xf>
    <xf numFmtId="176" fontId="35" fillId="0" borderId="13" xfId="0" applyNumberFormat="1" applyFont="1" applyBorder="1" applyAlignment="1">
      <alignment horizontal="right" vertical="center"/>
    </xf>
    <xf numFmtId="176" fontId="35" fillId="0" borderId="12" xfId="0" applyNumberFormat="1" applyFont="1" applyBorder="1" applyAlignment="1">
      <alignment horizontal="right" vertical="center"/>
    </xf>
    <xf numFmtId="176" fontId="35" fillId="0" borderId="1" xfId="0" applyNumberFormat="1" applyFont="1" applyBorder="1" applyAlignment="1">
      <alignment horizontal="right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2" borderId="44" xfId="0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6" borderId="53" xfId="0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176" fontId="3" fillId="0" borderId="0" xfId="0" applyNumberFormat="1" applyFont="1" applyAlignment="1">
      <alignment horizontal="right" vertical="center"/>
    </xf>
    <xf numFmtId="0" fontId="14" fillId="0" borderId="0" xfId="0" applyFont="1"/>
    <xf numFmtId="0" fontId="26" fillId="0" borderId="0" xfId="0" applyFont="1" applyAlignment="1">
      <alignment vertical="center" wrapText="1"/>
    </xf>
    <xf numFmtId="180" fontId="11" fillId="0" borderId="18" xfId="2" applyNumberFormat="1" applyFont="1" applyFill="1" applyBorder="1" applyAlignment="1">
      <alignment horizontal="right"/>
    </xf>
    <xf numFmtId="180" fontId="11" fillId="0" borderId="17" xfId="2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0" xfId="0" applyFont="1" applyAlignment="1">
      <alignment horizontal="center"/>
    </xf>
    <xf numFmtId="178" fontId="29" fillId="0" borderId="34" xfId="0" applyNumberFormat="1" applyFont="1" applyBorder="1" applyAlignment="1">
      <alignment horizontal="center" vertical="center"/>
    </xf>
    <xf numFmtId="178" fontId="29" fillId="0" borderId="32" xfId="0" applyNumberFormat="1" applyFont="1" applyBorder="1" applyAlignment="1">
      <alignment horizontal="center" vertical="center"/>
    </xf>
    <xf numFmtId="178" fontId="29" fillId="0" borderId="7" xfId="0" applyNumberFormat="1" applyFont="1" applyBorder="1" applyAlignment="1">
      <alignment horizontal="center" vertical="center"/>
    </xf>
    <xf numFmtId="178" fontId="29" fillId="0" borderId="21" xfId="0" applyNumberFormat="1" applyFont="1" applyBorder="1" applyAlignment="1">
      <alignment horizontal="center" vertical="center"/>
    </xf>
    <xf numFmtId="178" fontId="29" fillId="0" borderId="0" xfId="0" applyNumberFormat="1" applyFont="1" applyAlignment="1">
      <alignment horizontal="center" vertical="center"/>
    </xf>
    <xf numFmtId="178" fontId="29" fillId="0" borderId="2" xfId="0" applyNumberFormat="1" applyFont="1" applyBorder="1" applyAlignment="1">
      <alignment horizontal="center" vertical="center"/>
    </xf>
    <xf numFmtId="178" fontId="29" fillId="0" borderId="31" xfId="0" applyNumberFormat="1" applyFont="1" applyBorder="1" applyAlignment="1">
      <alignment horizontal="center" vertical="center"/>
    </xf>
    <xf numFmtId="178" fontId="29" fillId="0" borderId="30" xfId="0" applyNumberFormat="1" applyFont="1" applyBorder="1" applyAlignment="1">
      <alignment horizontal="center" vertical="center"/>
    </xf>
    <xf numFmtId="178" fontId="29" fillId="0" borderId="29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10" fillId="0" borderId="57" xfId="0" applyNumberFormat="1" applyFont="1" applyBorder="1" applyAlignment="1">
      <alignment horizontal="right" vertical="center"/>
    </xf>
    <xf numFmtId="38" fontId="10" fillId="0" borderId="58" xfId="0" applyNumberFormat="1" applyFont="1" applyBorder="1" applyAlignment="1">
      <alignment horizontal="right" vertical="center"/>
    </xf>
    <xf numFmtId="38" fontId="10" fillId="0" borderId="54" xfId="0" applyNumberFormat="1" applyFont="1" applyBorder="1" applyAlignment="1">
      <alignment horizontal="right" vertical="center"/>
    </xf>
    <xf numFmtId="0" fontId="37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3" applyFont="1" applyBorder="1" applyAlignment="1" applyProtection="1">
      <alignment horizontal="left" vertical="top" shrinkToFit="1"/>
      <protection locked="0"/>
    </xf>
    <xf numFmtId="0" fontId="0" fillId="0" borderId="32" xfId="3" applyFont="1" applyBorder="1" applyAlignment="1" applyProtection="1">
      <alignment horizontal="left" vertical="top" shrinkToFit="1"/>
      <protection locked="0"/>
    </xf>
    <xf numFmtId="0" fontId="0" fillId="0" borderId="7" xfId="3" applyFont="1" applyBorder="1" applyAlignment="1" applyProtection="1">
      <alignment horizontal="left" vertical="top" shrinkToFit="1"/>
      <protection locked="0"/>
    </xf>
    <xf numFmtId="0" fontId="0" fillId="0" borderId="21" xfId="3" applyFont="1" applyBorder="1" applyAlignment="1" applyProtection="1">
      <alignment horizontal="left" vertical="top" shrinkToFit="1"/>
      <protection locked="0"/>
    </xf>
    <xf numFmtId="0" fontId="0" fillId="0" borderId="0" xfId="3" applyFont="1" applyAlignment="1" applyProtection="1">
      <alignment horizontal="left" vertical="top" shrinkToFit="1"/>
      <protection locked="0"/>
    </xf>
    <xf numFmtId="0" fontId="0" fillId="0" borderId="2" xfId="3" applyFont="1" applyBorder="1" applyAlignment="1" applyProtection="1">
      <alignment horizontal="left" vertical="top" shrinkToFit="1"/>
      <protection locked="0"/>
    </xf>
    <xf numFmtId="0" fontId="0" fillId="0" borderId="13" xfId="3" applyFont="1" applyBorder="1" applyAlignment="1" applyProtection="1">
      <alignment horizontal="left" vertical="top" shrinkToFit="1"/>
      <protection locked="0"/>
    </xf>
    <xf numFmtId="0" fontId="0" fillId="0" borderId="12" xfId="3" applyFont="1" applyBorder="1" applyAlignment="1" applyProtection="1">
      <alignment horizontal="left" vertical="top" shrinkToFit="1"/>
      <protection locked="0"/>
    </xf>
    <xf numFmtId="0" fontId="0" fillId="0" borderId="1" xfId="3" applyFont="1" applyBorder="1" applyAlignment="1" applyProtection="1">
      <alignment horizontal="left" vertical="top" shrinkToFit="1"/>
      <protection locked="0"/>
    </xf>
    <xf numFmtId="176" fontId="0" fillId="0" borderId="24" xfId="1" applyNumberFormat="1" applyFont="1" applyFill="1" applyBorder="1" applyAlignment="1">
      <alignment horizontal="right"/>
    </xf>
    <xf numFmtId="176" fontId="0" fillId="0" borderId="23" xfId="1" applyNumberFormat="1" applyFont="1" applyFill="1" applyBorder="1" applyAlignment="1">
      <alignment horizontal="right"/>
    </xf>
    <xf numFmtId="176" fontId="0" fillId="0" borderId="22" xfId="1" applyNumberFormat="1" applyFont="1" applyFill="1" applyBorder="1" applyAlignment="1">
      <alignment horizontal="right"/>
    </xf>
    <xf numFmtId="0" fontId="34" fillId="0" borderId="2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3" fontId="11" fillId="0" borderId="25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28" fillId="0" borderId="28" xfId="0" applyNumberFormat="1" applyFont="1" applyBorder="1" applyAlignment="1">
      <alignment horizontal="right" vertical="center"/>
    </xf>
    <xf numFmtId="176" fontId="28" fillId="0" borderId="0" xfId="0" applyNumberFormat="1" applyFont="1" applyAlignment="1">
      <alignment horizontal="right" vertical="center"/>
    </xf>
    <xf numFmtId="176" fontId="28" fillId="0" borderId="12" xfId="0" applyNumberFormat="1" applyFont="1" applyBorder="1" applyAlignment="1">
      <alignment horizontal="right" vertical="center"/>
    </xf>
    <xf numFmtId="176" fontId="29" fillId="0" borderId="27" xfId="0" applyNumberFormat="1" applyFont="1" applyBorder="1" applyAlignment="1">
      <alignment horizontal="left" vertical="center"/>
    </xf>
    <xf numFmtId="176" fontId="29" fillId="0" borderId="2" xfId="0" applyNumberFormat="1" applyFont="1" applyBorder="1" applyAlignment="1">
      <alignment horizontal="left" vertical="center"/>
    </xf>
    <xf numFmtId="176" fontId="29" fillId="0" borderId="1" xfId="0" applyNumberFormat="1" applyFont="1" applyBorder="1" applyAlignment="1">
      <alignment horizontal="left" vertical="center"/>
    </xf>
    <xf numFmtId="176" fontId="0" fillId="0" borderId="24" xfId="0" applyNumberFormat="1" applyBorder="1" applyAlignment="1">
      <alignment horizontal="right"/>
    </xf>
    <xf numFmtId="176" fontId="0" fillId="0" borderId="23" xfId="0" applyNumberFormat="1" applyBorder="1" applyAlignment="1">
      <alignment horizontal="right"/>
    </xf>
    <xf numFmtId="176" fontId="0" fillId="0" borderId="22" xfId="0" applyNumberFormat="1" applyBorder="1" applyAlignment="1">
      <alignment horizontal="right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38" fontId="10" fillId="0" borderId="12" xfId="0" applyNumberFormat="1" applyFont="1" applyBorder="1" applyAlignment="1">
      <alignment horizontal="right" vertical="center"/>
    </xf>
    <xf numFmtId="0" fontId="38" fillId="0" borderId="60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38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0" borderId="24" xfId="3" applyFont="1" applyBorder="1" applyAlignment="1" applyProtection="1">
      <alignment horizontal="left" vertical="center" shrinkToFit="1"/>
      <protection locked="0"/>
    </xf>
    <xf numFmtId="0" fontId="0" fillId="0" borderId="14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horizontal="left" vertical="center"/>
      <protection locked="0"/>
    </xf>
    <xf numFmtId="0" fontId="16" fillId="0" borderId="14" xfId="3" applyFont="1" applyBorder="1" applyAlignment="1" applyProtection="1">
      <alignment horizontal="left" vertical="center"/>
      <protection locked="0"/>
    </xf>
    <xf numFmtId="0" fontId="0" fillId="4" borderId="47" xfId="3" applyFont="1" applyFill="1" applyBorder="1" applyAlignment="1" applyProtection="1">
      <alignment horizontal="center" vertical="center" shrinkToFit="1"/>
      <protection locked="0"/>
    </xf>
    <xf numFmtId="0" fontId="0" fillId="4" borderId="4" xfId="3" applyFont="1" applyFill="1" applyBorder="1" applyAlignment="1" applyProtection="1">
      <alignment horizontal="center" vertical="center" shrinkToFit="1"/>
      <protection locked="0"/>
    </xf>
    <xf numFmtId="0" fontId="16" fillId="4" borderId="46" xfId="3" applyFont="1" applyFill="1" applyBorder="1" applyAlignment="1" applyProtection="1">
      <alignment horizontal="center"/>
      <protection locked="0"/>
    </xf>
    <xf numFmtId="0" fontId="16" fillId="4" borderId="4" xfId="3" applyFont="1" applyFill="1" applyBorder="1" applyAlignment="1" applyProtection="1">
      <alignment horizontal="center"/>
      <protection locked="0"/>
    </xf>
    <xf numFmtId="0" fontId="0" fillId="0" borderId="9" xfId="3" applyFont="1" applyBorder="1" applyAlignment="1" applyProtection="1">
      <alignment horizontal="left" vertical="center" shrinkToFit="1"/>
      <protection locked="0"/>
    </xf>
    <xf numFmtId="0" fontId="0" fillId="0" borderId="51" xfId="3" applyFont="1" applyBorder="1" applyAlignment="1" applyProtection="1">
      <alignment horizontal="left" vertical="center" shrinkToFit="1"/>
      <protection locked="0"/>
    </xf>
    <xf numFmtId="0" fontId="16" fillId="0" borderId="9" xfId="3" applyFont="1" applyBorder="1" applyAlignment="1" applyProtection="1">
      <alignment horizontal="left" vertical="center"/>
      <protection locked="0"/>
    </xf>
    <xf numFmtId="0" fontId="16" fillId="0" borderId="51" xfId="3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4" fillId="0" borderId="5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4" fontId="27" fillId="0" borderId="34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0" xfId="3" applyFont="1" applyBorder="1" applyAlignment="1" applyProtection="1">
      <alignment horizontal="left" vertical="center" shrinkToFit="1"/>
      <protection locked="0"/>
    </xf>
    <xf numFmtId="0" fontId="16" fillId="0" borderId="10" xfId="3" applyFont="1" applyBorder="1" applyAlignment="1" applyProtection="1">
      <alignment horizontal="left" vertical="center"/>
      <protection locked="0"/>
    </xf>
    <xf numFmtId="38" fontId="0" fillId="0" borderId="24" xfId="1" applyFont="1" applyBorder="1" applyAlignment="1" applyProtection="1">
      <alignment horizontal="left" vertical="center" shrinkToFit="1"/>
      <protection locked="0"/>
    </xf>
    <xf numFmtId="38" fontId="0" fillId="0" borderId="14" xfId="1" applyFont="1" applyBorder="1" applyAlignment="1" applyProtection="1">
      <alignment horizontal="left" vertical="center" shrinkToFit="1"/>
      <protection locked="0"/>
    </xf>
    <xf numFmtId="38" fontId="16" fillId="0" borderId="24" xfId="1" applyFont="1" applyBorder="1" applyAlignment="1" applyProtection="1">
      <alignment horizontal="left" vertical="center"/>
      <protection locked="0"/>
    </xf>
    <xf numFmtId="38" fontId="16" fillId="0" borderId="14" xfId="1" applyFont="1" applyBorder="1" applyAlignment="1" applyProtection="1">
      <alignment horizontal="left" vertical="center"/>
      <protection locked="0"/>
    </xf>
    <xf numFmtId="0" fontId="0" fillId="0" borderId="11" xfId="3" applyFont="1" applyFill="1" applyBorder="1" applyAlignment="1" applyProtection="1">
      <alignment horizontal="left" vertical="center" shrinkToFit="1"/>
      <protection locked="0"/>
    </xf>
    <xf numFmtId="0" fontId="16" fillId="0" borderId="10" xfId="3" applyFont="1" applyFill="1" applyBorder="1" applyAlignment="1" applyProtection="1">
      <alignment horizontal="left" vertical="center"/>
      <protection locked="0"/>
    </xf>
    <xf numFmtId="0" fontId="16" fillId="0" borderId="10" xfId="3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/>
    <xf numFmtId="0" fontId="19" fillId="0" borderId="10" xfId="3" applyFont="1" applyFill="1" applyBorder="1" applyAlignment="1" applyProtection="1">
      <alignment horizontal="center" vertical="center"/>
      <protection locked="0"/>
    </xf>
    <xf numFmtId="0" fontId="0" fillId="0" borderId="10" xfId="3" applyFont="1" applyFill="1" applyBorder="1" applyAlignment="1" applyProtection="1">
      <alignment horizontal="left" vertical="center" shrinkToFit="1"/>
      <protection locked="0"/>
    </xf>
    <xf numFmtId="0" fontId="16" fillId="0" borderId="8" xfId="3" applyFont="1" applyFill="1" applyBorder="1" applyAlignment="1" applyProtection="1">
      <alignment horizontal="center" vertical="center"/>
      <protection locked="0"/>
    </xf>
    <xf numFmtId="0" fontId="0" fillId="0" borderId="8" xfId="3" applyFont="1" applyFill="1" applyBorder="1" applyAlignment="1" applyProtection="1">
      <alignment horizontal="left" vertical="center" shrinkToFit="1"/>
      <protection locked="0"/>
    </xf>
    <xf numFmtId="0" fontId="16" fillId="0" borderId="8" xfId="3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179" fontId="22" fillId="0" borderId="10" xfId="0" applyNumberFormat="1" applyFont="1" applyFill="1" applyBorder="1"/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16" fillId="0" borderId="11" xfId="3" applyFont="1" applyFill="1" applyBorder="1" applyAlignment="1" applyProtection="1">
      <alignment horizontal="left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2" xfId="3" xr:uid="{C34A90E9-EF46-4583-B92F-BB843A8B59BE}"/>
  </cellStyles>
  <dxfs count="0"/>
  <tableStyles count="0" defaultTableStyle="TableStyleMedium2" defaultPivotStyle="PivotStyleLight16"/>
  <colors>
    <mruColors>
      <color rgb="FFB0F5FA"/>
      <color rgb="FF8EFCB3"/>
      <color rgb="FFFED4FE"/>
      <color rgb="FFFFFFA4"/>
      <color rgb="FFDB84EC"/>
      <color rgb="FFFCE4D6"/>
      <color rgb="FF40FA7E"/>
      <color rgb="FFC6E0B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63500</xdr:colOff>
      <xdr:row>0</xdr:row>
      <xdr:rowOff>38100</xdr:rowOff>
    </xdr:from>
    <xdr:to>
      <xdr:col>30</xdr:col>
      <xdr:colOff>673100</xdr:colOff>
      <xdr:row>2</xdr:row>
      <xdr:rowOff>368300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A68CD8-0071-7341-9B17-A531F711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3800" y="3810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C64C-34C7-43E2-B3EA-34465139D4F4}">
  <sheetPr>
    <pageSetUpPr fitToPage="1"/>
  </sheetPr>
  <dimension ref="A1:AJ119"/>
  <sheetViews>
    <sheetView tabSelected="1" view="pageBreakPreview" topLeftCell="K36" zoomScaleNormal="100" zoomScaleSheetLayoutView="100" workbookViewId="0">
      <selection activeCell="N10" sqref="N10"/>
    </sheetView>
  </sheetViews>
  <sheetFormatPr baseColWidth="10" defaultColWidth="8.83203125" defaultRowHeight="14"/>
  <cols>
    <col min="1" max="1" width="11.1640625" customWidth="1"/>
    <col min="2" max="2" width="19.6640625" customWidth="1"/>
    <col min="3" max="3" width="7.6640625" customWidth="1"/>
    <col min="4" max="4" width="8.83203125" customWidth="1"/>
    <col min="5" max="5" width="10.6640625" customWidth="1"/>
    <col min="6" max="6" width="1.83203125" customWidth="1"/>
    <col min="7" max="7" width="11.1640625" customWidth="1"/>
    <col min="8" max="8" width="18.83203125" style="4" customWidth="1"/>
    <col min="9" max="9" width="7.1640625" customWidth="1"/>
    <col min="10" max="10" width="8.83203125" customWidth="1"/>
    <col min="11" max="11" width="10.6640625" customWidth="1"/>
    <col min="12" max="12" width="1.83203125" customWidth="1"/>
    <col min="13" max="13" width="11.1640625" customWidth="1"/>
    <col min="14" max="14" width="21.33203125" style="3" customWidth="1"/>
    <col min="15" max="15" width="6.83203125" style="3" customWidth="1"/>
    <col min="16" max="16" width="8.83203125" style="2" customWidth="1"/>
    <col min="17" max="17" width="10.6640625" style="2" customWidth="1"/>
    <col min="18" max="18" width="1.83203125" customWidth="1"/>
    <col min="19" max="20" width="5.83203125" customWidth="1"/>
    <col min="21" max="22" width="12.83203125" style="3" customWidth="1"/>
    <col min="23" max="23" width="6.83203125" style="3" customWidth="1"/>
    <col min="24" max="24" width="8.83203125" style="2" customWidth="1"/>
    <col min="25" max="25" width="12" style="2" customWidth="1"/>
    <col min="26" max="26" width="1.83203125" style="1" customWidth="1"/>
    <col min="27" max="27" width="11.1640625" customWidth="1"/>
    <col min="28" max="28" width="24.1640625" customWidth="1"/>
    <col min="29" max="29" width="8.1640625" customWidth="1"/>
    <col min="30" max="30" width="8.83203125" customWidth="1"/>
    <col min="31" max="31" width="10.6640625" customWidth="1"/>
    <col min="32" max="32" width="1.83203125" customWidth="1"/>
    <col min="33" max="36" width="13.33203125" customWidth="1"/>
    <col min="37" max="37" width="11.1640625" customWidth="1"/>
    <col min="38" max="261" width="13" customWidth="1"/>
  </cols>
  <sheetData>
    <row r="1" spans="1:32" ht="16.5" customHeight="1">
      <c r="A1" s="271" t="s">
        <v>580</v>
      </c>
      <c r="B1" s="271"/>
      <c r="C1" s="271"/>
      <c r="D1" s="271"/>
      <c r="G1" s="284" t="s">
        <v>583</v>
      </c>
      <c r="H1" s="281"/>
      <c r="I1" s="281"/>
      <c r="J1" s="281"/>
      <c r="K1" s="284" t="s">
        <v>582</v>
      </c>
      <c r="L1" s="297"/>
      <c r="M1" s="297"/>
      <c r="N1" s="297"/>
      <c r="O1" s="297"/>
      <c r="P1" s="297"/>
      <c r="Q1" s="281" t="s">
        <v>44</v>
      </c>
      <c r="R1" s="272"/>
      <c r="S1" s="273"/>
      <c r="T1" s="274"/>
      <c r="U1" s="281" t="s">
        <v>581</v>
      </c>
      <c r="V1" s="287">
        <v>46113</v>
      </c>
      <c r="W1" s="288"/>
      <c r="X1" s="289"/>
      <c r="Y1" s="296" t="s">
        <v>584</v>
      </c>
      <c r="Z1" s="288"/>
      <c r="AA1" s="296"/>
      <c r="AB1" s="289"/>
      <c r="AC1" s="300" t="s">
        <v>264</v>
      </c>
      <c r="AD1" s="301"/>
      <c r="AE1" s="257" t="s">
        <v>263</v>
      </c>
    </row>
    <row r="2" spans="1:32" ht="6" customHeight="1">
      <c r="A2" s="62"/>
      <c r="B2" s="62"/>
      <c r="C2" s="62"/>
      <c r="D2" s="62"/>
      <c r="G2" s="285"/>
      <c r="H2" s="282"/>
      <c r="I2" s="282"/>
      <c r="J2" s="282"/>
      <c r="K2" s="285"/>
      <c r="L2" s="298"/>
      <c r="M2" s="298"/>
      <c r="N2" s="298"/>
      <c r="O2" s="298"/>
      <c r="P2" s="298"/>
      <c r="Q2" s="282"/>
      <c r="R2" s="275"/>
      <c r="S2" s="276"/>
      <c r="T2" s="277"/>
      <c r="U2" s="282"/>
      <c r="V2" s="290"/>
      <c r="W2" s="291"/>
      <c r="X2" s="292"/>
      <c r="Y2" s="290"/>
      <c r="Z2" s="291"/>
      <c r="AA2" s="290"/>
      <c r="AB2" s="292"/>
      <c r="AC2" s="302"/>
      <c r="AD2" s="303"/>
      <c r="AE2" s="258"/>
    </row>
    <row r="3" spans="1:32" ht="30" customHeight="1" thickBot="1">
      <c r="A3" s="61">
        <v>2026</v>
      </c>
      <c r="B3" s="260" t="s">
        <v>570</v>
      </c>
      <c r="C3" s="260"/>
      <c r="D3" s="260"/>
      <c r="E3" s="260"/>
      <c r="F3" s="60"/>
      <c r="G3" s="286"/>
      <c r="H3" s="283"/>
      <c r="I3" s="283"/>
      <c r="J3" s="283"/>
      <c r="K3" s="286"/>
      <c r="L3" s="299"/>
      <c r="M3" s="299"/>
      <c r="N3" s="299"/>
      <c r="O3" s="299"/>
      <c r="P3" s="299"/>
      <c r="Q3" s="283"/>
      <c r="R3" s="278"/>
      <c r="S3" s="279"/>
      <c r="T3" s="280"/>
      <c r="U3" s="283"/>
      <c r="V3" s="293"/>
      <c r="W3" s="294"/>
      <c r="X3" s="295"/>
      <c r="Y3" s="293"/>
      <c r="Z3" s="294"/>
      <c r="AA3" s="293"/>
      <c r="AB3" s="295"/>
      <c r="AC3" s="304"/>
      <c r="AD3" s="305"/>
      <c r="AE3" s="259"/>
      <c r="AF3" s="15"/>
    </row>
    <row r="4" spans="1:32" ht="11.25" customHeight="1">
      <c r="A4" s="59"/>
      <c r="B4" s="59"/>
      <c r="C4" s="59"/>
      <c r="D4" s="56"/>
      <c r="E4" s="56"/>
      <c r="F4" s="56"/>
      <c r="G4" s="56"/>
      <c r="H4" s="58"/>
      <c r="I4" s="56"/>
      <c r="J4" s="54"/>
      <c r="K4" s="54"/>
      <c r="L4" s="54"/>
      <c r="N4" s="56"/>
      <c r="O4" s="56"/>
      <c r="P4" s="56"/>
      <c r="Q4" s="56"/>
      <c r="R4" s="54"/>
      <c r="U4" s="56"/>
      <c r="V4" s="56"/>
      <c r="W4" s="56"/>
      <c r="X4" s="56"/>
      <c r="Y4" s="56"/>
      <c r="Z4" s="57"/>
      <c r="AA4" s="54"/>
      <c r="AB4" s="56"/>
      <c r="AC4" s="56"/>
      <c r="AD4" s="55"/>
      <c r="AE4" s="55"/>
      <c r="AF4" s="54"/>
    </row>
    <row r="5" spans="1:32" s="52" customFormat="1" ht="38" customHeight="1">
      <c r="A5" s="261" t="s">
        <v>528</v>
      </c>
      <c r="B5" s="262"/>
      <c r="C5" s="262"/>
      <c r="D5" s="262"/>
      <c r="E5" s="263"/>
      <c r="F5" s="105"/>
      <c r="G5" s="264" t="s">
        <v>579</v>
      </c>
      <c r="H5" s="265"/>
      <c r="I5" s="265"/>
      <c r="J5" s="265"/>
      <c r="K5" s="266"/>
      <c r="L5" s="53"/>
      <c r="M5" s="267" t="s">
        <v>588</v>
      </c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9"/>
      <c r="Z5" s="106"/>
      <c r="AA5" s="270" t="s">
        <v>561</v>
      </c>
      <c r="AB5" s="270"/>
      <c r="AC5" s="270"/>
      <c r="AD5" s="270"/>
      <c r="AE5" s="270"/>
      <c r="AF5" s="53"/>
    </row>
    <row r="6" spans="1:32" s="54" customFormat="1" ht="19.5" customHeight="1">
      <c r="A6" s="20" t="s">
        <v>260</v>
      </c>
      <c r="B6" s="20" t="s">
        <v>259</v>
      </c>
      <c r="C6" s="20" t="s">
        <v>258</v>
      </c>
      <c r="D6" s="20" t="s">
        <v>257</v>
      </c>
      <c r="E6" s="46" t="s">
        <v>256</v>
      </c>
      <c r="F6" s="51"/>
      <c r="G6" s="20" t="s">
        <v>260</v>
      </c>
      <c r="H6" s="107" t="s">
        <v>259</v>
      </c>
      <c r="I6" s="20" t="s">
        <v>262</v>
      </c>
      <c r="J6" s="20" t="s">
        <v>257</v>
      </c>
      <c r="K6" s="46" t="s">
        <v>256</v>
      </c>
      <c r="M6" s="50" t="s">
        <v>260</v>
      </c>
      <c r="N6" s="50" t="s">
        <v>259</v>
      </c>
      <c r="O6" s="50" t="s">
        <v>262</v>
      </c>
      <c r="P6" s="20" t="s">
        <v>257</v>
      </c>
      <c r="Q6" s="49" t="s">
        <v>256</v>
      </c>
      <c r="S6" s="185" t="s">
        <v>260</v>
      </c>
      <c r="T6" s="255"/>
      <c r="U6" s="185" t="s">
        <v>259</v>
      </c>
      <c r="V6" s="255"/>
      <c r="W6" s="50" t="s">
        <v>262</v>
      </c>
      <c r="X6" s="50" t="s">
        <v>257</v>
      </c>
      <c r="Y6" s="49" t="s">
        <v>261</v>
      </c>
      <c r="AA6" s="20" t="s">
        <v>260</v>
      </c>
      <c r="AB6" s="20" t="s">
        <v>259</v>
      </c>
      <c r="AC6" s="48" t="s">
        <v>258</v>
      </c>
      <c r="AD6" s="47" t="s">
        <v>257</v>
      </c>
      <c r="AE6" s="46" t="s">
        <v>256</v>
      </c>
    </row>
    <row r="7" spans="1:32" ht="19.5" customHeight="1">
      <c r="A7" s="34" t="s">
        <v>255</v>
      </c>
      <c r="B7" s="25" t="s">
        <v>254</v>
      </c>
      <c r="C7" s="37" t="s">
        <v>89</v>
      </c>
      <c r="D7" s="83">
        <v>370</v>
      </c>
      <c r="E7" s="83"/>
      <c r="F7" s="29"/>
      <c r="G7" s="39" t="s">
        <v>273</v>
      </c>
      <c r="H7" s="31" t="s">
        <v>439</v>
      </c>
      <c r="I7" s="30" t="s">
        <v>191</v>
      </c>
      <c r="J7" s="84">
        <v>150</v>
      </c>
      <c r="K7" s="84"/>
      <c r="M7" s="312" t="s">
        <v>274</v>
      </c>
      <c r="N7" s="313" t="s">
        <v>505</v>
      </c>
      <c r="O7" s="321" t="s">
        <v>51</v>
      </c>
      <c r="P7" s="322">
        <v>310</v>
      </c>
      <c r="Q7" s="322"/>
      <c r="S7" s="256" t="s">
        <v>275</v>
      </c>
      <c r="T7" s="256"/>
      <c r="U7" s="256" t="s">
        <v>41</v>
      </c>
      <c r="V7" s="256"/>
      <c r="W7" s="20" t="s">
        <v>32</v>
      </c>
      <c r="X7" s="84">
        <v>150</v>
      </c>
      <c r="Y7" s="84"/>
      <c r="AA7" s="34" t="s">
        <v>251</v>
      </c>
      <c r="AB7" s="33" t="s">
        <v>250</v>
      </c>
      <c r="AC7" s="32" t="s">
        <v>198</v>
      </c>
      <c r="AD7" s="85">
        <v>90</v>
      </c>
      <c r="AE7" s="85"/>
    </row>
    <row r="8" spans="1:32" ht="19.5" customHeight="1">
      <c r="A8" s="34" t="s">
        <v>249</v>
      </c>
      <c r="B8" s="25" t="s">
        <v>465</v>
      </c>
      <c r="C8" s="37" t="s">
        <v>89</v>
      </c>
      <c r="D8" s="83">
        <v>450</v>
      </c>
      <c r="E8" s="83"/>
      <c r="F8" s="29"/>
      <c r="G8" s="39" t="s">
        <v>276</v>
      </c>
      <c r="H8" s="31" t="s">
        <v>506</v>
      </c>
      <c r="I8" s="30" t="s">
        <v>68</v>
      </c>
      <c r="J8" s="84">
        <v>270</v>
      </c>
      <c r="K8" s="84"/>
      <c r="M8" s="312" t="s">
        <v>277</v>
      </c>
      <c r="N8" s="313" t="s">
        <v>507</v>
      </c>
      <c r="O8" s="323" t="s">
        <v>51</v>
      </c>
      <c r="P8" s="322">
        <v>220</v>
      </c>
      <c r="Q8" s="322"/>
      <c r="S8" s="256" t="s">
        <v>278</v>
      </c>
      <c r="T8" s="256"/>
      <c r="U8" s="256" t="s">
        <v>36</v>
      </c>
      <c r="V8" s="256"/>
      <c r="W8" s="20" t="s">
        <v>32</v>
      </c>
      <c r="X8" s="86">
        <v>150</v>
      </c>
      <c r="Y8" s="86"/>
      <c r="AA8" s="34" t="s">
        <v>279</v>
      </c>
      <c r="AB8" s="33" t="s">
        <v>247</v>
      </c>
      <c r="AC8" s="32" t="s">
        <v>246</v>
      </c>
      <c r="AD8" s="85">
        <v>530</v>
      </c>
      <c r="AE8" s="85"/>
    </row>
    <row r="9" spans="1:32" ht="19.5" customHeight="1">
      <c r="A9" s="34" t="s">
        <v>245</v>
      </c>
      <c r="B9" s="25" t="s">
        <v>244</v>
      </c>
      <c r="C9" s="37" t="s">
        <v>218</v>
      </c>
      <c r="D9" s="83">
        <v>530</v>
      </c>
      <c r="E9" s="83"/>
      <c r="F9" s="29"/>
      <c r="G9" s="39" t="s">
        <v>243</v>
      </c>
      <c r="H9" s="31" t="s">
        <v>466</v>
      </c>
      <c r="I9" s="30" t="s">
        <v>224</v>
      </c>
      <c r="J9" s="84">
        <v>400</v>
      </c>
      <c r="K9" s="84"/>
      <c r="M9" s="312" t="s">
        <v>280</v>
      </c>
      <c r="N9" s="313" t="s">
        <v>467</v>
      </c>
      <c r="O9" s="323" t="s">
        <v>176</v>
      </c>
      <c r="P9" s="322">
        <v>230</v>
      </c>
      <c r="Q9" s="322"/>
      <c r="S9" s="256" t="s">
        <v>281</v>
      </c>
      <c r="T9" s="256"/>
      <c r="U9" s="256" t="s">
        <v>33</v>
      </c>
      <c r="V9" s="256"/>
      <c r="W9" s="20" t="s">
        <v>32</v>
      </c>
      <c r="X9" s="84">
        <v>70</v>
      </c>
      <c r="Y9" s="84"/>
      <c r="AA9" s="34" t="s">
        <v>440</v>
      </c>
      <c r="AB9" s="33" t="s">
        <v>241</v>
      </c>
      <c r="AC9" s="32" t="s">
        <v>198</v>
      </c>
      <c r="AD9" s="85">
        <v>340</v>
      </c>
      <c r="AE9" s="85"/>
    </row>
    <row r="10" spans="1:32" ht="19.5" customHeight="1">
      <c r="A10" s="34" t="s">
        <v>240</v>
      </c>
      <c r="B10" s="25" t="s">
        <v>239</v>
      </c>
      <c r="C10" s="37" t="s">
        <v>218</v>
      </c>
      <c r="D10" s="83">
        <v>430</v>
      </c>
      <c r="E10" s="83"/>
      <c r="F10" s="29"/>
      <c r="G10" s="39" t="s">
        <v>282</v>
      </c>
      <c r="H10" s="31" t="s">
        <v>238</v>
      </c>
      <c r="I10" s="30" t="s">
        <v>224</v>
      </c>
      <c r="J10" s="84">
        <v>310</v>
      </c>
      <c r="K10" s="84"/>
      <c r="M10" s="312" t="s">
        <v>283</v>
      </c>
      <c r="N10" s="313" t="s">
        <v>467</v>
      </c>
      <c r="O10" s="323" t="s">
        <v>176</v>
      </c>
      <c r="P10" s="322">
        <v>220</v>
      </c>
      <c r="Q10" s="322"/>
      <c r="S10" s="306" t="s">
        <v>253</v>
      </c>
      <c r="T10" s="306"/>
      <c r="U10" s="307" t="s">
        <v>252</v>
      </c>
      <c r="V10" s="307"/>
      <c r="W10" s="37" t="s">
        <v>221</v>
      </c>
      <c r="X10" s="84">
        <v>320</v>
      </c>
      <c r="Y10" s="84"/>
      <c r="AA10" s="34" t="s">
        <v>468</v>
      </c>
      <c r="AB10" s="33" t="s">
        <v>236</v>
      </c>
      <c r="AC10" s="32" t="s">
        <v>198</v>
      </c>
      <c r="AD10" s="85">
        <v>180</v>
      </c>
      <c r="AE10" s="85"/>
    </row>
    <row r="11" spans="1:32" ht="19.5" customHeight="1">
      <c r="A11" s="34" t="s">
        <v>235</v>
      </c>
      <c r="B11" s="25" t="s">
        <v>234</v>
      </c>
      <c r="C11" s="37" t="s">
        <v>218</v>
      </c>
      <c r="D11" s="83">
        <v>350</v>
      </c>
      <c r="E11" s="83"/>
      <c r="F11" s="29"/>
      <c r="G11" s="39" t="s">
        <v>284</v>
      </c>
      <c r="H11" s="31" t="s">
        <v>233</v>
      </c>
      <c r="I11" s="30" t="s">
        <v>224</v>
      </c>
      <c r="J11" s="84">
        <v>360</v>
      </c>
      <c r="K11" s="84"/>
      <c r="M11" s="312" t="s">
        <v>285</v>
      </c>
      <c r="N11" s="313" t="s">
        <v>441</v>
      </c>
      <c r="O11" s="323" t="s">
        <v>176</v>
      </c>
      <c r="P11" s="322">
        <v>320</v>
      </c>
      <c r="Q11" s="322"/>
      <c r="S11" s="234" t="s">
        <v>286</v>
      </c>
      <c r="T11" s="235"/>
      <c r="U11" s="236" t="s">
        <v>248</v>
      </c>
      <c r="V11" s="237"/>
      <c r="W11" s="37" t="s">
        <v>221</v>
      </c>
      <c r="X11" s="84">
        <v>250</v>
      </c>
      <c r="Y11" s="84"/>
      <c r="AA11" s="34" t="s">
        <v>231</v>
      </c>
      <c r="AB11" s="33" t="s">
        <v>230</v>
      </c>
      <c r="AC11" s="32" t="s">
        <v>198</v>
      </c>
      <c r="AD11" s="85">
        <v>420</v>
      </c>
      <c r="AE11" s="85"/>
    </row>
    <row r="12" spans="1:32" ht="19.5" customHeight="1">
      <c r="A12" s="34" t="s">
        <v>287</v>
      </c>
      <c r="B12" s="25" t="s">
        <v>469</v>
      </c>
      <c r="C12" s="37" t="s">
        <v>218</v>
      </c>
      <c r="D12" s="83">
        <v>260</v>
      </c>
      <c r="E12" s="83"/>
      <c r="F12" s="29"/>
      <c r="G12" s="39" t="s">
        <v>229</v>
      </c>
      <c r="H12" s="31" t="s">
        <v>228</v>
      </c>
      <c r="I12" s="30" t="s">
        <v>224</v>
      </c>
      <c r="J12" s="84">
        <v>450</v>
      </c>
      <c r="K12" s="84"/>
      <c r="M12" s="312" t="s">
        <v>227</v>
      </c>
      <c r="N12" s="313" t="s">
        <v>470</v>
      </c>
      <c r="O12" s="323" t="s">
        <v>176</v>
      </c>
      <c r="P12" s="322">
        <v>380</v>
      </c>
      <c r="Q12" s="322"/>
      <c r="S12" s="234" t="s">
        <v>288</v>
      </c>
      <c r="T12" s="235"/>
      <c r="U12" s="236" t="s">
        <v>242</v>
      </c>
      <c r="V12" s="237"/>
      <c r="W12" s="37" t="s">
        <v>221</v>
      </c>
      <c r="X12" s="84">
        <v>190</v>
      </c>
      <c r="Y12" s="84"/>
      <c r="AA12" s="34" t="s">
        <v>289</v>
      </c>
      <c r="AB12" s="33" t="s">
        <v>225</v>
      </c>
      <c r="AC12" s="32" t="s">
        <v>198</v>
      </c>
      <c r="AD12" s="85">
        <v>570</v>
      </c>
      <c r="AE12" s="85"/>
    </row>
    <row r="13" spans="1:32" ht="19.5" customHeight="1">
      <c r="A13" s="34" t="s">
        <v>290</v>
      </c>
      <c r="B13" s="25" t="s">
        <v>442</v>
      </c>
      <c r="C13" s="37" t="s">
        <v>218</v>
      </c>
      <c r="D13" s="83">
        <v>340</v>
      </c>
      <c r="E13" s="83"/>
      <c r="F13" s="29"/>
      <c r="G13" s="39" t="s">
        <v>577</v>
      </c>
      <c r="H13" s="31" t="s">
        <v>75</v>
      </c>
      <c r="I13" s="30" t="s">
        <v>224</v>
      </c>
      <c r="J13" s="84">
        <v>170</v>
      </c>
      <c r="K13" s="84"/>
      <c r="M13" s="312" t="s">
        <v>223</v>
      </c>
      <c r="N13" s="313" t="s">
        <v>443</v>
      </c>
      <c r="O13" s="323" t="s">
        <v>176</v>
      </c>
      <c r="P13" s="322">
        <v>440</v>
      </c>
      <c r="Q13" s="322"/>
      <c r="S13" s="234" t="s">
        <v>291</v>
      </c>
      <c r="T13" s="235"/>
      <c r="U13" s="236" t="s">
        <v>237</v>
      </c>
      <c r="V13" s="237"/>
      <c r="W13" s="37" t="s">
        <v>221</v>
      </c>
      <c r="X13" s="84">
        <v>200</v>
      </c>
      <c r="Y13" s="84"/>
      <c r="AA13" s="34" t="s">
        <v>292</v>
      </c>
      <c r="AB13" s="33" t="s">
        <v>220</v>
      </c>
      <c r="AC13" s="32" t="s">
        <v>198</v>
      </c>
      <c r="AD13" s="85">
        <v>410</v>
      </c>
      <c r="AE13" s="85"/>
    </row>
    <row r="14" spans="1:32" ht="19.5" customHeight="1">
      <c r="A14" s="34" t="s">
        <v>219</v>
      </c>
      <c r="B14" s="25" t="s">
        <v>508</v>
      </c>
      <c r="C14" s="37" t="s">
        <v>218</v>
      </c>
      <c r="D14" s="83">
        <v>310</v>
      </c>
      <c r="E14" s="83"/>
      <c r="F14" s="29"/>
      <c r="G14" s="39" t="s">
        <v>578</v>
      </c>
      <c r="H14" s="31" t="s">
        <v>75</v>
      </c>
      <c r="I14" s="30" t="s">
        <v>224</v>
      </c>
      <c r="J14" s="84">
        <v>230</v>
      </c>
      <c r="K14" s="84"/>
      <c r="M14" s="312" t="s">
        <v>293</v>
      </c>
      <c r="N14" s="313" t="s">
        <v>471</v>
      </c>
      <c r="O14" s="323" t="s">
        <v>176</v>
      </c>
      <c r="P14" s="322">
        <v>290</v>
      </c>
      <c r="Q14" s="322"/>
      <c r="S14" s="234" t="s">
        <v>294</v>
      </c>
      <c r="T14" s="235"/>
      <c r="U14" s="236" t="s">
        <v>232</v>
      </c>
      <c r="V14" s="237"/>
      <c r="W14" s="37" t="s">
        <v>221</v>
      </c>
      <c r="X14" s="84">
        <v>230</v>
      </c>
      <c r="Y14" s="84"/>
      <c r="AA14" s="34" t="s">
        <v>295</v>
      </c>
      <c r="AB14" s="33" t="s">
        <v>214</v>
      </c>
      <c r="AC14" s="32" t="s">
        <v>198</v>
      </c>
      <c r="AD14" s="85">
        <v>410</v>
      </c>
      <c r="AE14" s="85"/>
    </row>
    <row r="15" spans="1:32" ht="19.5" customHeight="1">
      <c r="A15" s="312" t="s">
        <v>296</v>
      </c>
      <c r="B15" s="313" t="s">
        <v>509</v>
      </c>
      <c r="C15" s="314" t="s">
        <v>65</v>
      </c>
      <c r="D15" s="315">
        <v>420</v>
      </c>
      <c r="E15" s="315"/>
      <c r="F15" s="29"/>
      <c r="G15" s="39" t="s">
        <v>217</v>
      </c>
      <c r="H15" s="31" t="s">
        <v>216</v>
      </c>
      <c r="I15" s="30" t="s">
        <v>96</v>
      </c>
      <c r="J15" s="84">
        <v>430</v>
      </c>
      <c r="K15" s="84"/>
      <c r="M15" s="312" t="s">
        <v>297</v>
      </c>
      <c r="N15" s="313" t="s">
        <v>510</v>
      </c>
      <c r="O15" s="323" t="s">
        <v>176</v>
      </c>
      <c r="P15" s="322">
        <v>160</v>
      </c>
      <c r="Q15" s="322"/>
      <c r="S15" s="234" t="s">
        <v>298</v>
      </c>
      <c r="T15" s="235"/>
      <c r="U15" s="236" t="s">
        <v>226</v>
      </c>
      <c r="V15" s="237"/>
      <c r="W15" s="37" t="s">
        <v>221</v>
      </c>
      <c r="X15" s="84">
        <v>450</v>
      </c>
      <c r="Y15" s="84"/>
      <c r="AA15" s="34" t="s">
        <v>299</v>
      </c>
      <c r="AB15" s="33" t="s">
        <v>211</v>
      </c>
      <c r="AC15" s="32" t="s">
        <v>210</v>
      </c>
      <c r="AD15" s="85">
        <v>330</v>
      </c>
      <c r="AE15" s="85"/>
    </row>
    <row r="16" spans="1:32" ht="19.5" customHeight="1">
      <c r="A16" s="312" t="s">
        <v>300</v>
      </c>
      <c r="B16" s="313" t="s">
        <v>444</v>
      </c>
      <c r="C16" s="314" t="s">
        <v>65</v>
      </c>
      <c r="D16" s="315">
        <v>340</v>
      </c>
      <c r="E16" s="315"/>
      <c r="F16" s="29"/>
      <c r="G16" s="39" t="s">
        <v>213</v>
      </c>
      <c r="H16" s="31" t="s">
        <v>472</v>
      </c>
      <c r="I16" s="30" t="s">
        <v>191</v>
      </c>
      <c r="J16" s="84">
        <v>410</v>
      </c>
      <c r="K16" s="84"/>
      <c r="M16" s="312" t="s">
        <v>209</v>
      </c>
      <c r="N16" s="313" t="s">
        <v>208</v>
      </c>
      <c r="O16" s="323" t="s">
        <v>176</v>
      </c>
      <c r="P16" s="322">
        <v>540</v>
      </c>
      <c r="Q16" s="322"/>
      <c r="S16" s="234" t="s">
        <v>302</v>
      </c>
      <c r="T16" s="235"/>
      <c r="U16" s="236" t="s">
        <v>222</v>
      </c>
      <c r="V16" s="237"/>
      <c r="W16" s="37" t="s">
        <v>221</v>
      </c>
      <c r="X16" s="84">
        <v>310</v>
      </c>
      <c r="Y16" s="84"/>
      <c r="AA16" s="34" t="s">
        <v>303</v>
      </c>
      <c r="AB16" s="33" t="s">
        <v>206</v>
      </c>
      <c r="AC16" s="32" t="s">
        <v>111</v>
      </c>
      <c r="AD16" s="85">
        <v>160</v>
      </c>
      <c r="AE16" s="85"/>
    </row>
    <row r="17" spans="1:31" ht="19.5" customHeight="1">
      <c r="A17" s="312" t="s">
        <v>304</v>
      </c>
      <c r="B17" s="313" t="s">
        <v>512</v>
      </c>
      <c r="C17" s="316" t="s">
        <v>205</v>
      </c>
      <c r="D17" s="315">
        <v>460</v>
      </c>
      <c r="E17" s="315"/>
      <c r="F17" s="29"/>
      <c r="G17" s="39" t="s">
        <v>301</v>
      </c>
      <c r="H17" s="31" t="s">
        <v>511</v>
      </c>
      <c r="I17" s="30" t="s">
        <v>191</v>
      </c>
      <c r="J17" s="84">
        <v>210</v>
      </c>
      <c r="K17" s="84"/>
      <c r="M17" s="312" t="s">
        <v>306</v>
      </c>
      <c r="N17" s="313" t="s">
        <v>473</v>
      </c>
      <c r="O17" s="323" t="s">
        <v>176</v>
      </c>
      <c r="P17" s="322">
        <v>250</v>
      </c>
      <c r="Q17" s="322"/>
      <c r="S17" s="308" t="s">
        <v>307</v>
      </c>
      <c r="T17" s="309"/>
      <c r="U17" s="310" t="s">
        <v>215</v>
      </c>
      <c r="V17" s="311"/>
      <c r="W17" s="45" t="s">
        <v>189</v>
      </c>
      <c r="X17" s="84">
        <v>250</v>
      </c>
      <c r="Y17" s="84"/>
      <c r="AA17" s="34" t="s">
        <v>308</v>
      </c>
      <c r="AB17" s="33" t="s">
        <v>202</v>
      </c>
      <c r="AC17" s="32" t="s">
        <v>111</v>
      </c>
      <c r="AD17" s="85">
        <v>70</v>
      </c>
      <c r="AE17" s="85"/>
    </row>
    <row r="18" spans="1:31" ht="19.5" customHeight="1">
      <c r="A18" s="312" t="s">
        <v>309</v>
      </c>
      <c r="B18" s="313" t="s">
        <v>201</v>
      </c>
      <c r="C18" s="314" t="s">
        <v>65</v>
      </c>
      <c r="D18" s="315">
        <v>310</v>
      </c>
      <c r="E18" s="315"/>
      <c r="F18" s="29"/>
      <c r="G18" s="39" t="s">
        <v>305</v>
      </c>
      <c r="H18" s="31" t="s">
        <v>529</v>
      </c>
      <c r="I18" s="30" t="s">
        <v>204</v>
      </c>
      <c r="J18" s="84">
        <v>180</v>
      </c>
      <c r="K18" s="84"/>
      <c r="M18" s="312" t="s">
        <v>311</v>
      </c>
      <c r="N18" s="313" t="s">
        <v>473</v>
      </c>
      <c r="O18" s="323" t="s">
        <v>176</v>
      </c>
      <c r="P18" s="322">
        <v>390</v>
      </c>
      <c r="Q18" s="322"/>
      <c r="S18" s="234" t="s">
        <v>312</v>
      </c>
      <c r="T18" s="235"/>
      <c r="U18" s="236" t="s">
        <v>212</v>
      </c>
      <c r="V18" s="237"/>
      <c r="W18" s="45" t="s">
        <v>189</v>
      </c>
      <c r="X18" s="84">
        <v>220</v>
      </c>
      <c r="Y18" s="84"/>
      <c r="AA18" s="34" t="s">
        <v>313</v>
      </c>
      <c r="AB18" s="33" t="s">
        <v>199</v>
      </c>
      <c r="AC18" s="32" t="s">
        <v>198</v>
      </c>
      <c r="AD18" s="85">
        <v>370</v>
      </c>
      <c r="AE18" s="85"/>
    </row>
    <row r="19" spans="1:31" ht="19.5" customHeight="1">
      <c r="A19" s="312" t="s">
        <v>197</v>
      </c>
      <c r="B19" s="313" t="s">
        <v>474</v>
      </c>
      <c r="C19" s="314" t="s">
        <v>61</v>
      </c>
      <c r="D19" s="315">
        <v>560</v>
      </c>
      <c r="E19" s="315"/>
      <c r="F19" s="29"/>
      <c r="G19" s="39" t="s">
        <v>310</v>
      </c>
      <c r="H19" s="31" t="s">
        <v>513</v>
      </c>
      <c r="I19" s="30" t="s">
        <v>191</v>
      </c>
      <c r="J19" s="84">
        <v>240</v>
      </c>
      <c r="K19" s="84"/>
      <c r="M19" s="312" t="s">
        <v>194</v>
      </c>
      <c r="N19" s="313" t="s">
        <v>514</v>
      </c>
      <c r="O19" s="323" t="s">
        <v>176</v>
      </c>
      <c r="P19" s="322">
        <v>410</v>
      </c>
      <c r="Q19" s="322"/>
      <c r="S19" s="234" t="s">
        <v>314</v>
      </c>
      <c r="T19" s="235"/>
      <c r="U19" s="236" t="s">
        <v>207</v>
      </c>
      <c r="V19" s="237"/>
      <c r="W19" s="45" t="s">
        <v>189</v>
      </c>
      <c r="X19" s="84">
        <v>130</v>
      </c>
      <c r="Y19" s="84"/>
      <c r="AA19" s="34" t="s">
        <v>315</v>
      </c>
      <c r="AB19" s="33" t="s">
        <v>192</v>
      </c>
      <c r="AC19" s="32" t="s">
        <v>169</v>
      </c>
      <c r="AD19" s="85">
        <v>220</v>
      </c>
      <c r="AE19" s="85"/>
    </row>
    <row r="20" spans="1:31" ht="19.5" customHeight="1">
      <c r="A20" s="312" t="s">
        <v>316</v>
      </c>
      <c r="B20" s="313" t="s">
        <v>445</v>
      </c>
      <c r="C20" s="314" t="s">
        <v>61</v>
      </c>
      <c r="D20" s="315">
        <v>240</v>
      </c>
      <c r="E20" s="315"/>
      <c r="F20" s="29"/>
      <c r="G20" s="39" t="s">
        <v>196</v>
      </c>
      <c r="H20" s="31" t="s">
        <v>195</v>
      </c>
      <c r="I20" s="30" t="s">
        <v>191</v>
      </c>
      <c r="J20" s="84">
        <v>510</v>
      </c>
      <c r="K20" s="84"/>
      <c r="M20" s="312" t="s">
        <v>317</v>
      </c>
      <c r="N20" s="313" t="s">
        <v>265</v>
      </c>
      <c r="O20" s="323" t="s">
        <v>176</v>
      </c>
      <c r="P20" s="322">
        <v>370</v>
      </c>
      <c r="Q20" s="322"/>
      <c r="S20" s="234" t="s">
        <v>318</v>
      </c>
      <c r="T20" s="235"/>
      <c r="U20" s="236" t="s">
        <v>203</v>
      </c>
      <c r="V20" s="237"/>
      <c r="W20" s="45" t="s">
        <v>189</v>
      </c>
      <c r="X20" s="84">
        <v>190</v>
      </c>
      <c r="Y20" s="84"/>
      <c r="AA20" s="34" t="s">
        <v>188</v>
      </c>
      <c r="AB20" s="33" t="s">
        <v>187</v>
      </c>
      <c r="AC20" s="32" t="s">
        <v>169</v>
      </c>
      <c r="AD20" s="85">
        <v>450</v>
      </c>
      <c r="AE20" s="85"/>
    </row>
    <row r="21" spans="1:31" ht="19.5" customHeight="1">
      <c r="A21" s="312" t="s">
        <v>319</v>
      </c>
      <c r="B21" s="313" t="s">
        <v>447</v>
      </c>
      <c r="C21" s="314" t="s">
        <v>61</v>
      </c>
      <c r="D21" s="315">
        <v>400</v>
      </c>
      <c r="E21" s="315"/>
      <c r="F21" s="29"/>
      <c r="G21" s="39" t="s">
        <v>446</v>
      </c>
      <c r="H21" s="31" t="s">
        <v>475</v>
      </c>
      <c r="I21" s="30" t="s">
        <v>191</v>
      </c>
      <c r="J21" s="84">
        <v>220</v>
      </c>
      <c r="K21" s="84"/>
      <c r="M21" s="312" t="s">
        <v>321</v>
      </c>
      <c r="N21" s="313" t="s">
        <v>266</v>
      </c>
      <c r="O21" s="323" t="s">
        <v>267</v>
      </c>
      <c r="P21" s="322">
        <v>200</v>
      </c>
      <c r="Q21" s="322"/>
      <c r="S21" s="234" t="s">
        <v>322</v>
      </c>
      <c r="T21" s="235"/>
      <c r="U21" s="236" t="s">
        <v>200</v>
      </c>
      <c r="V21" s="237"/>
      <c r="W21" s="45" t="s">
        <v>189</v>
      </c>
      <c r="X21" s="84">
        <v>220</v>
      </c>
      <c r="Y21" s="84"/>
      <c r="AA21" s="34" t="s">
        <v>183</v>
      </c>
      <c r="AB21" s="33" t="s">
        <v>182</v>
      </c>
      <c r="AC21" s="32" t="s">
        <v>169</v>
      </c>
      <c r="AD21" s="85">
        <v>260</v>
      </c>
      <c r="AE21" s="85"/>
    </row>
    <row r="22" spans="1:31" ht="19.5" customHeight="1">
      <c r="A22" s="312" t="s">
        <v>323</v>
      </c>
      <c r="B22" s="313" t="s">
        <v>476</v>
      </c>
      <c r="C22" s="314" t="s">
        <v>61</v>
      </c>
      <c r="D22" s="315">
        <v>130</v>
      </c>
      <c r="E22" s="315"/>
      <c r="F22" s="29"/>
      <c r="G22" s="39" t="s">
        <v>320</v>
      </c>
      <c r="H22" s="31" t="s">
        <v>448</v>
      </c>
      <c r="I22" s="30" t="s">
        <v>186</v>
      </c>
      <c r="J22" s="84">
        <v>360</v>
      </c>
      <c r="K22" s="84"/>
      <c r="M22" s="312" t="s">
        <v>324</v>
      </c>
      <c r="N22" s="313" t="s">
        <v>449</v>
      </c>
      <c r="O22" s="323" t="s">
        <v>176</v>
      </c>
      <c r="P22" s="322">
        <v>390</v>
      </c>
      <c r="Q22" s="322"/>
      <c r="S22" s="234" t="s">
        <v>325</v>
      </c>
      <c r="T22" s="235"/>
      <c r="U22" s="236" t="s">
        <v>193</v>
      </c>
      <c r="V22" s="237"/>
      <c r="W22" s="45" t="s">
        <v>189</v>
      </c>
      <c r="X22" s="84">
        <v>260</v>
      </c>
      <c r="Y22" s="84"/>
      <c r="AA22" s="34" t="s">
        <v>178</v>
      </c>
      <c r="AB22" s="33" t="s">
        <v>177</v>
      </c>
      <c r="AC22" s="32" t="s">
        <v>169</v>
      </c>
      <c r="AD22" s="85">
        <v>420</v>
      </c>
      <c r="AE22" s="85"/>
    </row>
    <row r="23" spans="1:31" ht="19.5" customHeight="1">
      <c r="A23" s="312" t="s">
        <v>326</v>
      </c>
      <c r="B23" s="313" t="s">
        <v>477</v>
      </c>
      <c r="C23" s="314" t="s">
        <v>61</v>
      </c>
      <c r="D23" s="315">
        <v>330</v>
      </c>
      <c r="E23" s="315"/>
      <c r="F23" s="29"/>
      <c r="G23" s="39" t="s">
        <v>575</v>
      </c>
      <c r="H23" s="31" t="s">
        <v>576</v>
      </c>
      <c r="I23" s="41" t="s">
        <v>181</v>
      </c>
      <c r="J23" s="84">
        <v>270</v>
      </c>
      <c r="K23" s="84"/>
      <c r="M23" s="312" t="s">
        <v>328</v>
      </c>
      <c r="N23" s="313" t="s">
        <v>515</v>
      </c>
      <c r="O23" s="323" t="s">
        <v>176</v>
      </c>
      <c r="P23" s="322">
        <v>240</v>
      </c>
      <c r="Q23" s="322"/>
      <c r="S23" s="234" t="s">
        <v>329</v>
      </c>
      <c r="T23" s="235"/>
      <c r="U23" s="236" t="s">
        <v>190</v>
      </c>
      <c r="V23" s="237"/>
      <c r="W23" s="45" t="s">
        <v>189</v>
      </c>
      <c r="X23" s="84">
        <v>220</v>
      </c>
      <c r="Y23" s="84"/>
      <c r="AA23" s="34" t="s">
        <v>174</v>
      </c>
      <c r="AB23" s="33" t="s">
        <v>173</v>
      </c>
      <c r="AC23" s="32" t="s">
        <v>169</v>
      </c>
      <c r="AD23" s="85">
        <v>340</v>
      </c>
      <c r="AE23" s="85"/>
    </row>
    <row r="24" spans="1:31" ht="19.5" customHeight="1">
      <c r="A24" s="312" t="s">
        <v>330</v>
      </c>
      <c r="B24" s="313" t="s">
        <v>450</v>
      </c>
      <c r="C24" s="314" t="s">
        <v>65</v>
      </c>
      <c r="D24" s="315">
        <v>170</v>
      </c>
      <c r="E24" s="315"/>
      <c r="F24" s="29"/>
      <c r="G24" s="39" t="s">
        <v>574</v>
      </c>
      <c r="H24" s="31" t="s">
        <v>546</v>
      </c>
      <c r="I24" s="41" t="s">
        <v>181</v>
      </c>
      <c r="J24" s="84">
        <v>370</v>
      </c>
      <c r="K24" s="84"/>
      <c r="M24" s="312" t="s">
        <v>332</v>
      </c>
      <c r="N24" s="313" t="s">
        <v>530</v>
      </c>
      <c r="O24" s="323" t="s">
        <v>176</v>
      </c>
      <c r="P24" s="322">
        <v>190</v>
      </c>
      <c r="Q24" s="322"/>
      <c r="S24" s="234" t="s">
        <v>185</v>
      </c>
      <c r="T24" s="235"/>
      <c r="U24" s="236" t="s">
        <v>184</v>
      </c>
      <c r="V24" s="237"/>
      <c r="W24" s="37" t="s">
        <v>137</v>
      </c>
      <c r="X24" s="84">
        <v>320</v>
      </c>
      <c r="Y24" s="84"/>
      <c r="AA24" s="34" t="s">
        <v>333</v>
      </c>
      <c r="AB24" s="33" t="s">
        <v>170</v>
      </c>
      <c r="AC24" s="32" t="s">
        <v>169</v>
      </c>
      <c r="AD24" s="85">
        <v>290</v>
      </c>
      <c r="AE24" s="85"/>
    </row>
    <row r="25" spans="1:31" ht="19.5" customHeight="1">
      <c r="A25" s="312" t="s">
        <v>334</v>
      </c>
      <c r="B25" s="313" t="s">
        <v>168</v>
      </c>
      <c r="C25" s="314" t="s">
        <v>65</v>
      </c>
      <c r="D25" s="315">
        <v>200</v>
      </c>
      <c r="E25" s="315"/>
      <c r="F25" s="29"/>
      <c r="G25" s="39" t="s">
        <v>327</v>
      </c>
      <c r="H25" s="31" t="s">
        <v>478</v>
      </c>
      <c r="I25" s="30" t="s">
        <v>167</v>
      </c>
      <c r="J25" s="84">
        <v>190</v>
      </c>
      <c r="K25" s="84"/>
      <c r="M25" s="312" t="s">
        <v>336</v>
      </c>
      <c r="N25" s="313" t="s">
        <v>172</v>
      </c>
      <c r="O25" s="323" t="s">
        <v>99</v>
      </c>
      <c r="P25" s="322">
        <v>130</v>
      </c>
      <c r="Q25" s="322"/>
      <c r="S25" s="234" t="s">
        <v>180</v>
      </c>
      <c r="T25" s="235"/>
      <c r="U25" s="236" t="s">
        <v>179</v>
      </c>
      <c r="V25" s="237"/>
      <c r="W25" s="37" t="s">
        <v>137</v>
      </c>
      <c r="X25" s="84">
        <v>360</v>
      </c>
      <c r="Y25" s="84"/>
      <c r="AA25" s="34" t="s">
        <v>337</v>
      </c>
      <c r="AB25" s="33" t="s">
        <v>164</v>
      </c>
      <c r="AC25" s="32" t="s">
        <v>163</v>
      </c>
      <c r="AD25" s="85">
        <v>350</v>
      </c>
      <c r="AE25" s="85"/>
    </row>
    <row r="26" spans="1:31" ht="19.5" customHeight="1">
      <c r="A26" s="312" t="s">
        <v>162</v>
      </c>
      <c r="B26" s="313" t="s">
        <v>479</v>
      </c>
      <c r="C26" s="314" t="s">
        <v>65</v>
      </c>
      <c r="D26" s="315">
        <v>510</v>
      </c>
      <c r="E26" s="315"/>
      <c r="F26" s="29"/>
      <c r="G26" s="39" t="s">
        <v>331</v>
      </c>
      <c r="H26" s="31" t="s">
        <v>451</v>
      </c>
      <c r="I26" s="30" t="s">
        <v>107</v>
      </c>
      <c r="J26" s="84">
        <v>260</v>
      </c>
      <c r="K26" s="84"/>
      <c r="M26" s="312" t="s">
        <v>166</v>
      </c>
      <c r="N26" s="313" t="s">
        <v>452</v>
      </c>
      <c r="O26" s="323" t="s">
        <v>99</v>
      </c>
      <c r="P26" s="322">
        <v>350</v>
      </c>
      <c r="Q26" s="322"/>
      <c r="S26" s="234" t="s">
        <v>339</v>
      </c>
      <c r="T26" s="235"/>
      <c r="U26" s="236" t="s">
        <v>175</v>
      </c>
      <c r="V26" s="237"/>
      <c r="W26" s="37" t="s">
        <v>137</v>
      </c>
      <c r="X26" s="84">
        <v>270</v>
      </c>
      <c r="Y26" s="84"/>
      <c r="AA26" s="34" t="s">
        <v>159</v>
      </c>
      <c r="AB26" s="33" t="s">
        <v>158</v>
      </c>
      <c r="AC26" s="32" t="s">
        <v>115</v>
      </c>
      <c r="AD26" s="85">
        <v>430</v>
      </c>
      <c r="AE26" s="85"/>
    </row>
    <row r="27" spans="1:31" ht="19.5" customHeight="1">
      <c r="A27" s="312" t="s">
        <v>157</v>
      </c>
      <c r="B27" s="313" t="s">
        <v>156</v>
      </c>
      <c r="C27" s="316" t="s">
        <v>155</v>
      </c>
      <c r="D27" s="315">
        <v>590</v>
      </c>
      <c r="E27" s="315"/>
      <c r="F27" s="29"/>
      <c r="G27" s="39" t="s">
        <v>335</v>
      </c>
      <c r="H27" s="31" t="s">
        <v>547</v>
      </c>
      <c r="I27" s="30" t="s">
        <v>107</v>
      </c>
      <c r="J27" s="84">
        <v>230</v>
      </c>
      <c r="K27" s="84"/>
      <c r="M27" s="312" t="s">
        <v>341</v>
      </c>
      <c r="N27" s="313" t="s">
        <v>161</v>
      </c>
      <c r="O27" s="323" t="s">
        <v>99</v>
      </c>
      <c r="P27" s="322">
        <v>210</v>
      </c>
      <c r="Q27" s="322"/>
      <c r="S27" s="234" t="s">
        <v>342</v>
      </c>
      <c r="T27" s="235"/>
      <c r="U27" s="236" t="s">
        <v>171</v>
      </c>
      <c r="V27" s="237"/>
      <c r="W27" s="37" t="s">
        <v>137</v>
      </c>
      <c r="X27" s="84">
        <v>250</v>
      </c>
      <c r="Y27" s="84"/>
      <c r="AA27" s="34" t="s">
        <v>343</v>
      </c>
      <c r="AB27" s="33" t="s">
        <v>153</v>
      </c>
      <c r="AC27" s="32" t="s">
        <v>115</v>
      </c>
      <c r="AD27" s="85">
        <v>450</v>
      </c>
      <c r="AE27" s="85"/>
    </row>
    <row r="28" spans="1:31" ht="19.5" customHeight="1">
      <c r="A28" s="312" t="s">
        <v>152</v>
      </c>
      <c r="B28" s="313" t="s">
        <v>151</v>
      </c>
      <c r="C28" s="314" t="s">
        <v>61</v>
      </c>
      <c r="D28" s="315">
        <v>430</v>
      </c>
      <c r="E28" s="315"/>
      <c r="F28" s="29"/>
      <c r="G28" s="39" t="s">
        <v>338</v>
      </c>
      <c r="H28" s="31" t="s">
        <v>531</v>
      </c>
      <c r="I28" s="30" t="s">
        <v>107</v>
      </c>
      <c r="J28" s="84">
        <v>230</v>
      </c>
      <c r="K28" s="84"/>
      <c r="M28" s="312" t="s">
        <v>345</v>
      </c>
      <c r="N28" s="313" t="s">
        <v>481</v>
      </c>
      <c r="O28" s="323" t="s">
        <v>99</v>
      </c>
      <c r="P28" s="322">
        <v>250</v>
      </c>
      <c r="Q28" s="322"/>
      <c r="S28" s="234" t="s">
        <v>346</v>
      </c>
      <c r="T28" s="235"/>
      <c r="U28" s="236" t="s">
        <v>165</v>
      </c>
      <c r="V28" s="237"/>
      <c r="W28" s="37" t="s">
        <v>137</v>
      </c>
      <c r="X28" s="84">
        <v>280</v>
      </c>
      <c r="Y28" s="84"/>
      <c r="AA28" s="34" t="s">
        <v>347</v>
      </c>
      <c r="AB28" s="33" t="s">
        <v>147</v>
      </c>
      <c r="AC28" s="32" t="s">
        <v>146</v>
      </c>
      <c r="AD28" s="85">
        <v>410</v>
      </c>
      <c r="AE28" s="85"/>
    </row>
    <row r="29" spans="1:31" ht="19.5" customHeight="1">
      <c r="A29" s="312" t="s">
        <v>145</v>
      </c>
      <c r="B29" s="313" t="s">
        <v>144</v>
      </c>
      <c r="C29" s="314" t="s">
        <v>140</v>
      </c>
      <c r="D29" s="315">
        <v>460</v>
      </c>
      <c r="E29" s="315"/>
      <c r="F29" s="29"/>
      <c r="G29" s="39" t="s">
        <v>340</v>
      </c>
      <c r="H29" s="31" t="s">
        <v>516</v>
      </c>
      <c r="I29" s="30" t="s">
        <v>107</v>
      </c>
      <c r="J29" s="84">
        <v>320</v>
      </c>
      <c r="K29" s="84"/>
      <c r="M29" s="312" t="s">
        <v>349</v>
      </c>
      <c r="N29" s="313" t="s">
        <v>150</v>
      </c>
      <c r="O29" s="323" t="s">
        <v>99</v>
      </c>
      <c r="P29" s="322">
        <v>340</v>
      </c>
      <c r="Q29" s="322"/>
      <c r="S29" s="234" t="s">
        <v>350</v>
      </c>
      <c r="T29" s="235"/>
      <c r="U29" s="236" t="s">
        <v>160</v>
      </c>
      <c r="V29" s="237"/>
      <c r="W29" s="37" t="s">
        <v>137</v>
      </c>
      <c r="X29" s="84">
        <v>250</v>
      </c>
      <c r="Y29" s="84"/>
      <c r="AA29" s="34" t="s">
        <v>143</v>
      </c>
      <c r="AB29" s="33" t="s">
        <v>142</v>
      </c>
      <c r="AC29" s="32" t="s">
        <v>115</v>
      </c>
      <c r="AD29" s="85">
        <v>420</v>
      </c>
      <c r="AE29" s="85"/>
    </row>
    <row r="30" spans="1:31" ht="19.5" customHeight="1">
      <c r="A30" s="108" t="s">
        <v>351</v>
      </c>
      <c r="B30" s="44" t="s">
        <v>141</v>
      </c>
      <c r="C30" s="314" t="s">
        <v>140</v>
      </c>
      <c r="D30" s="315">
        <v>180</v>
      </c>
      <c r="E30" s="315"/>
      <c r="F30" s="29"/>
      <c r="G30" s="39" t="s">
        <v>344</v>
      </c>
      <c r="H30" s="31" t="s">
        <v>480</v>
      </c>
      <c r="I30" s="30" t="s">
        <v>107</v>
      </c>
      <c r="J30" s="84">
        <v>220</v>
      </c>
      <c r="K30" s="84"/>
      <c r="M30" s="312" t="s">
        <v>352</v>
      </c>
      <c r="N30" s="313" t="s">
        <v>453</v>
      </c>
      <c r="O30" s="323" t="s">
        <v>99</v>
      </c>
      <c r="P30" s="322">
        <v>280</v>
      </c>
      <c r="Q30" s="322"/>
      <c r="S30" s="234" t="s">
        <v>353</v>
      </c>
      <c r="T30" s="235"/>
      <c r="U30" s="236" t="s">
        <v>154</v>
      </c>
      <c r="V30" s="237"/>
      <c r="W30" s="37" t="s">
        <v>137</v>
      </c>
      <c r="X30" s="84">
        <v>190</v>
      </c>
      <c r="Y30" s="84"/>
      <c r="AA30" s="34" t="s">
        <v>136</v>
      </c>
      <c r="AB30" s="33" t="s">
        <v>135</v>
      </c>
      <c r="AC30" s="32" t="s">
        <v>115</v>
      </c>
      <c r="AD30" s="85">
        <v>270</v>
      </c>
      <c r="AE30" s="85"/>
    </row>
    <row r="31" spans="1:31" ht="19.5" customHeight="1">
      <c r="A31" s="312" t="s">
        <v>354</v>
      </c>
      <c r="B31" s="313" t="s">
        <v>134</v>
      </c>
      <c r="C31" s="314" t="s">
        <v>133</v>
      </c>
      <c r="D31" s="315">
        <v>260</v>
      </c>
      <c r="E31" s="315"/>
      <c r="F31" s="29"/>
      <c r="G31" s="39" t="s">
        <v>348</v>
      </c>
      <c r="H31" s="31" t="s">
        <v>482</v>
      </c>
      <c r="I31" s="30" t="s">
        <v>107</v>
      </c>
      <c r="J31" s="84">
        <v>280</v>
      </c>
      <c r="K31" s="84"/>
      <c r="M31" s="108" t="s">
        <v>139</v>
      </c>
      <c r="N31" s="44" t="s">
        <v>483</v>
      </c>
      <c r="O31" s="323" t="s">
        <v>99</v>
      </c>
      <c r="P31" s="322">
        <v>240</v>
      </c>
      <c r="Q31" s="322"/>
      <c r="S31" s="234" t="s">
        <v>587</v>
      </c>
      <c r="T31" s="235"/>
      <c r="U31" s="236" t="s">
        <v>154</v>
      </c>
      <c r="V31" s="237"/>
      <c r="W31" s="37" t="s">
        <v>137</v>
      </c>
      <c r="X31" s="84">
        <v>200</v>
      </c>
      <c r="Y31" s="84"/>
      <c r="AA31" s="34" t="s">
        <v>128</v>
      </c>
      <c r="AB31" s="33" t="s">
        <v>127</v>
      </c>
      <c r="AC31" s="32" t="s">
        <v>115</v>
      </c>
      <c r="AD31" s="85">
        <v>380</v>
      </c>
      <c r="AE31" s="85"/>
    </row>
    <row r="32" spans="1:31" ht="19.5" customHeight="1">
      <c r="A32" s="317" t="s">
        <v>126</v>
      </c>
      <c r="B32" s="313" t="s">
        <v>484</v>
      </c>
      <c r="C32" s="314" t="s">
        <v>114</v>
      </c>
      <c r="D32" s="315">
        <v>400</v>
      </c>
      <c r="E32" s="315"/>
      <c r="F32" s="29"/>
      <c r="G32" s="82" t="s">
        <v>572</v>
      </c>
      <c r="H32" s="31" t="s">
        <v>571</v>
      </c>
      <c r="I32" s="30" t="s">
        <v>107</v>
      </c>
      <c r="J32" s="84">
        <v>180</v>
      </c>
      <c r="K32" s="84"/>
      <c r="M32" s="312" t="s">
        <v>357</v>
      </c>
      <c r="N32" s="313" t="s">
        <v>132</v>
      </c>
      <c r="O32" s="323" t="s">
        <v>99</v>
      </c>
      <c r="P32" s="322">
        <v>220</v>
      </c>
      <c r="Q32" s="322"/>
      <c r="S32" s="234" t="s">
        <v>149</v>
      </c>
      <c r="T32" s="235"/>
      <c r="U32" s="236" t="s">
        <v>148</v>
      </c>
      <c r="V32" s="237"/>
      <c r="W32" s="37" t="s">
        <v>137</v>
      </c>
      <c r="X32" s="84">
        <v>410</v>
      </c>
      <c r="Y32" s="84"/>
      <c r="AA32" s="109" t="s">
        <v>121</v>
      </c>
      <c r="AB32" s="33" t="s">
        <v>120</v>
      </c>
      <c r="AC32" s="32" t="s">
        <v>115</v>
      </c>
      <c r="AD32" s="85">
        <v>240</v>
      </c>
      <c r="AE32" s="85"/>
    </row>
    <row r="33" spans="1:36" ht="19.5" customHeight="1">
      <c r="A33" s="312" t="s">
        <v>359</v>
      </c>
      <c r="B33" s="313" t="s">
        <v>454</v>
      </c>
      <c r="C33" s="314" t="s">
        <v>114</v>
      </c>
      <c r="D33" s="315">
        <v>180</v>
      </c>
      <c r="E33" s="315"/>
      <c r="F33" s="29"/>
      <c r="G33" s="82" t="s">
        <v>573</v>
      </c>
      <c r="H33" s="31" t="s">
        <v>532</v>
      </c>
      <c r="I33" s="30" t="s">
        <v>107</v>
      </c>
      <c r="J33" s="84">
        <v>320</v>
      </c>
      <c r="K33" s="84"/>
      <c r="M33" s="312" t="s">
        <v>360</v>
      </c>
      <c r="N33" s="313" t="s">
        <v>125</v>
      </c>
      <c r="O33" s="323" t="s">
        <v>99</v>
      </c>
      <c r="P33" s="322">
        <v>230</v>
      </c>
      <c r="Q33" s="322"/>
      <c r="S33" s="234" t="s">
        <v>358</v>
      </c>
      <c r="T33" s="235"/>
      <c r="U33" s="236" t="s">
        <v>138</v>
      </c>
      <c r="V33" s="237"/>
      <c r="W33" s="37" t="s">
        <v>137</v>
      </c>
      <c r="X33" s="84">
        <v>300</v>
      </c>
      <c r="Y33" s="84"/>
      <c r="AA33" s="34" t="s">
        <v>117</v>
      </c>
      <c r="AB33" s="33" t="s">
        <v>116</v>
      </c>
      <c r="AC33" s="32" t="s">
        <v>115</v>
      </c>
      <c r="AD33" s="85">
        <v>330</v>
      </c>
      <c r="AE33" s="85"/>
    </row>
    <row r="34" spans="1:36" ht="19.5" customHeight="1">
      <c r="A34" s="312" t="s">
        <v>362</v>
      </c>
      <c r="B34" s="313" t="s">
        <v>518</v>
      </c>
      <c r="C34" s="314" t="s">
        <v>114</v>
      </c>
      <c r="D34" s="315">
        <v>220</v>
      </c>
      <c r="E34" s="315"/>
      <c r="F34" s="29"/>
      <c r="G34" s="39" t="s">
        <v>355</v>
      </c>
      <c r="H34" s="31" t="s">
        <v>517</v>
      </c>
      <c r="I34" s="30" t="s">
        <v>107</v>
      </c>
      <c r="J34" s="84">
        <v>310</v>
      </c>
      <c r="K34" s="84"/>
      <c r="M34" s="312" t="s">
        <v>118</v>
      </c>
      <c r="N34" s="313" t="s">
        <v>455</v>
      </c>
      <c r="O34" s="323" t="s">
        <v>99</v>
      </c>
      <c r="P34" s="322">
        <v>270</v>
      </c>
      <c r="Q34" s="322"/>
      <c r="S34" s="234" t="s">
        <v>361</v>
      </c>
      <c r="T34" s="235"/>
      <c r="U34" s="236" t="s">
        <v>138</v>
      </c>
      <c r="V34" s="237"/>
      <c r="W34" s="37" t="s">
        <v>137</v>
      </c>
      <c r="X34" s="84">
        <v>370</v>
      </c>
      <c r="Y34" s="84"/>
      <c r="AA34" s="34" t="s">
        <v>364</v>
      </c>
      <c r="AB34" s="33" t="s">
        <v>112</v>
      </c>
      <c r="AC34" s="32" t="s">
        <v>111</v>
      </c>
      <c r="AD34" s="85">
        <v>450</v>
      </c>
      <c r="AE34" s="85"/>
    </row>
    <row r="35" spans="1:36" ht="19.5" customHeight="1">
      <c r="A35" s="312" t="s">
        <v>110</v>
      </c>
      <c r="B35" s="313" t="s">
        <v>109</v>
      </c>
      <c r="C35" s="318" t="s">
        <v>108</v>
      </c>
      <c r="D35" s="315">
        <v>480</v>
      </c>
      <c r="E35" s="315"/>
      <c r="F35" s="29"/>
      <c r="G35" s="39" t="s">
        <v>356</v>
      </c>
      <c r="H35" s="31" t="s">
        <v>485</v>
      </c>
      <c r="I35" s="30" t="s">
        <v>107</v>
      </c>
      <c r="J35" s="84">
        <v>320</v>
      </c>
      <c r="K35" s="84"/>
      <c r="M35" s="312" t="s">
        <v>113</v>
      </c>
      <c r="N35" s="313" t="s">
        <v>534</v>
      </c>
      <c r="O35" s="323" t="s">
        <v>99</v>
      </c>
      <c r="P35" s="322">
        <v>320</v>
      </c>
      <c r="Q35" s="322"/>
      <c r="S35" s="242" t="s">
        <v>131</v>
      </c>
      <c r="T35" s="243"/>
      <c r="U35" s="236" t="s">
        <v>130</v>
      </c>
      <c r="V35" s="237"/>
      <c r="W35" s="37" t="s">
        <v>129</v>
      </c>
      <c r="X35" s="84">
        <v>430</v>
      </c>
      <c r="Y35" s="84"/>
      <c r="AA35" s="34" t="s">
        <v>366</v>
      </c>
      <c r="AB35" s="33" t="s">
        <v>106</v>
      </c>
      <c r="AC35" s="32" t="s">
        <v>105</v>
      </c>
      <c r="AD35" s="85">
        <v>530</v>
      </c>
      <c r="AE35" s="85"/>
    </row>
    <row r="36" spans="1:36" s="2" customFormat="1" ht="19.5" customHeight="1" thickBot="1">
      <c r="A36" s="312" t="s">
        <v>104</v>
      </c>
      <c r="B36" s="313" t="s">
        <v>103</v>
      </c>
      <c r="C36" s="314" t="s">
        <v>61</v>
      </c>
      <c r="D36" s="315">
        <v>360</v>
      </c>
      <c r="E36" s="315"/>
      <c r="F36" s="29"/>
      <c r="G36" s="108" t="s">
        <v>119</v>
      </c>
      <c r="H36" s="43" t="s">
        <v>486</v>
      </c>
      <c r="I36" s="30" t="s">
        <v>107</v>
      </c>
      <c r="J36" s="84">
        <v>300</v>
      </c>
      <c r="K36" s="84"/>
      <c r="M36" s="312" t="s">
        <v>457</v>
      </c>
      <c r="N36" s="313" t="s">
        <v>487</v>
      </c>
      <c r="O36" s="323" t="s">
        <v>99</v>
      </c>
      <c r="P36" s="322">
        <v>190</v>
      </c>
      <c r="Q36" s="322"/>
      <c r="S36" s="242" t="s">
        <v>124</v>
      </c>
      <c r="T36" s="243"/>
      <c r="U36" s="244" t="s">
        <v>123</v>
      </c>
      <c r="V36" s="245"/>
      <c r="W36" s="36" t="s">
        <v>122</v>
      </c>
      <c r="X36" s="84">
        <v>270</v>
      </c>
      <c r="Y36" s="84"/>
      <c r="AA36" s="34" t="s">
        <v>368</v>
      </c>
      <c r="AB36" s="33" t="s">
        <v>101</v>
      </c>
      <c r="AC36" s="32" t="s">
        <v>25</v>
      </c>
      <c r="AD36" s="85">
        <v>560</v>
      </c>
      <c r="AE36" s="85"/>
      <c r="AG36"/>
      <c r="AH36" s="42"/>
      <c r="AI36" s="42"/>
      <c r="AJ36" s="42"/>
    </row>
    <row r="37" spans="1:36" ht="19.5" customHeight="1" thickBot="1">
      <c r="A37" s="312" t="s">
        <v>369</v>
      </c>
      <c r="B37" s="313" t="s">
        <v>488</v>
      </c>
      <c r="C37" s="314" t="s">
        <v>89</v>
      </c>
      <c r="D37" s="315">
        <v>260</v>
      </c>
      <c r="E37" s="315"/>
      <c r="F37" s="29"/>
      <c r="G37" s="39" t="s">
        <v>363</v>
      </c>
      <c r="H37" s="31" t="s">
        <v>533</v>
      </c>
      <c r="I37" s="30" t="s">
        <v>107</v>
      </c>
      <c r="J37" s="84">
        <v>330</v>
      </c>
      <c r="K37" s="84"/>
      <c r="M37" s="312" t="s">
        <v>489</v>
      </c>
      <c r="N37" s="313" t="s">
        <v>520</v>
      </c>
      <c r="O37" s="323" t="s">
        <v>92</v>
      </c>
      <c r="P37" s="322">
        <v>260</v>
      </c>
      <c r="Q37" s="322"/>
      <c r="S37" s="238" t="s">
        <v>0</v>
      </c>
      <c r="T37" s="239"/>
      <c r="U37" s="240"/>
      <c r="V37" s="241"/>
      <c r="W37" s="87"/>
      <c r="X37" s="88">
        <f>SUM(P7:P56,X7:X36)</f>
        <v>21970</v>
      </c>
      <c r="Y37" s="89">
        <f>SUM(Q8:Q57)+SUM(Y8:Y36)</f>
        <v>0</v>
      </c>
      <c r="AA37" s="34" t="s">
        <v>371</v>
      </c>
      <c r="AB37" s="33" t="s">
        <v>98</v>
      </c>
      <c r="AC37" s="32" t="s">
        <v>97</v>
      </c>
      <c r="AD37" s="85">
        <v>410</v>
      </c>
      <c r="AE37" s="85"/>
      <c r="AH37" s="42"/>
      <c r="AI37" s="42"/>
      <c r="AJ37" s="42"/>
    </row>
    <row r="38" spans="1:36" ht="19.5" customHeight="1">
      <c r="A38" s="312" t="s">
        <v>372</v>
      </c>
      <c r="B38" s="313" t="s">
        <v>459</v>
      </c>
      <c r="C38" s="314" t="s">
        <v>89</v>
      </c>
      <c r="D38" s="315">
        <v>290</v>
      </c>
      <c r="E38" s="315"/>
      <c r="F38" s="29"/>
      <c r="G38" s="39" t="s">
        <v>365</v>
      </c>
      <c r="H38" s="31" t="s">
        <v>519</v>
      </c>
      <c r="I38" s="30" t="s">
        <v>107</v>
      </c>
      <c r="J38" s="84">
        <v>140</v>
      </c>
      <c r="K38" s="84"/>
      <c r="M38" s="312" t="s">
        <v>374</v>
      </c>
      <c r="N38" s="313" t="s">
        <v>102</v>
      </c>
      <c r="O38" s="323" t="s">
        <v>99</v>
      </c>
      <c r="P38" s="322">
        <v>320</v>
      </c>
      <c r="Q38" s="322"/>
      <c r="AA38" s="34" t="s">
        <v>375</v>
      </c>
      <c r="AB38" s="33" t="s">
        <v>95</v>
      </c>
      <c r="AC38" s="32" t="s">
        <v>94</v>
      </c>
      <c r="AD38" s="85">
        <v>270</v>
      </c>
      <c r="AE38" s="85"/>
      <c r="AJ38" s="40"/>
    </row>
    <row r="39" spans="1:36" ht="19.5" customHeight="1">
      <c r="A39" s="312" t="s">
        <v>376</v>
      </c>
      <c r="B39" s="313" t="s">
        <v>535</v>
      </c>
      <c r="C39" s="314" t="s">
        <v>89</v>
      </c>
      <c r="D39" s="315">
        <v>330</v>
      </c>
      <c r="E39" s="315"/>
      <c r="F39" s="29"/>
      <c r="G39" s="39" t="s">
        <v>367</v>
      </c>
      <c r="H39" s="31" t="s">
        <v>456</v>
      </c>
      <c r="I39" s="30" t="s">
        <v>96</v>
      </c>
      <c r="J39" s="84">
        <v>350</v>
      </c>
      <c r="K39" s="84"/>
      <c r="M39" s="312" t="s">
        <v>378</v>
      </c>
      <c r="N39" s="313" t="s">
        <v>100</v>
      </c>
      <c r="O39" s="323" t="s">
        <v>99</v>
      </c>
      <c r="P39" s="322">
        <v>220</v>
      </c>
      <c r="Q39" s="322"/>
      <c r="S39" s="224" t="s">
        <v>536</v>
      </c>
      <c r="T39" s="224"/>
      <c r="U39" s="224"/>
      <c r="V39" s="224"/>
      <c r="W39" s="224"/>
      <c r="X39" s="224"/>
      <c r="Y39" s="224"/>
      <c r="AA39" s="34" t="s">
        <v>379</v>
      </c>
      <c r="AB39" s="33" t="s">
        <v>91</v>
      </c>
      <c r="AC39" s="32" t="s">
        <v>90</v>
      </c>
      <c r="AD39" s="85">
        <v>570</v>
      </c>
      <c r="AE39" s="85"/>
      <c r="AI39" s="10"/>
      <c r="AJ39" s="40"/>
    </row>
    <row r="40" spans="1:36" ht="19.5" customHeight="1">
      <c r="A40" s="312" t="s">
        <v>380</v>
      </c>
      <c r="B40" s="313" t="s">
        <v>491</v>
      </c>
      <c r="C40" s="314" t="s">
        <v>89</v>
      </c>
      <c r="D40" s="315">
        <v>220</v>
      </c>
      <c r="E40" s="315"/>
      <c r="F40" s="29"/>
      <c r="G40" s="39" t="s">
        <v>370</v>
      </c>
      <c r="H40" s="31" t="s">
        <v>458</v>
      </c>
      <c r="I40" s="30" t="s">
        <v>73</v>
      </c>
      <c r="J40" s="84">
        <v>280</v>
      </c>
      <c r="K40" s="84"/>
      <c r="M40" s="312" t="s">
        <v>381</v>
      </c>
      <c r="N40" s="313" t="s">
        <v>460</v>
      </c>
      <c r="O40" s="323" t="s">
        <v>92</v>
      </c>
      <c r="P40" s="322">
        <v>130</v>
      </c>
      <c r="Q40" s="322"/>
      <c r="S40" s="224"/>
      <c r="T40" s="224"/>
      <c r="U40" s="224"/>
      <c r="V40" s="224"/>
      <c r="W40" s="224"/>
      <c r="X40" s="224"/>
      <c r="Y40" s="224"/>
      <c r="AA40" s="34" t="s">
        <v>382</v>
      </c>
      <c r="AB40" s="33" t="s">
        <v>269</v>
      </c>
      <c r="AC40" s="32" t="s">
        <v>55</v>
      </c>
      <c r="AD40" s="85">
        <v>280</v>
      </c>
      <c r="AE40" s="85"/>
      <c r="AI40" s="10"/>
      <c r="AJ40" s="19"/>
    </row>
    <row r="41" spans="1:36" ht="19.5" customHeight="1">
      <c r="A41" s="312" t="s">
        <v>85</v>
      </c>
      <c r="B41" s="313" t="s">
        <v>592</v>
      </c>
      <c r="C41" s="314" t="s">
        <v>61</v>
      </c>
      <c r="D41" s="315">
        <v>440</v>
      </c>
      <c r="E41" s="315"/>
      <c r="F41" s="29"/>
      <c r="G41" s="39" t="s">
        <v>373</v>
      </c>
      <c r="H41" s="31" t="s">
        <v>490</v>
      </c>
      <c r="I41" s="30" t="s">
        <v>96</v>
      </c>
      <c r="J41" s="84">
        <v>220</v>
      </c>
      <c r="K41" s="84"/>
      <c r="M41" s="324" t="s">
        <v>437</v>
      </c>
      <c r="N41" s="325" t="s">
        <v>493</v>
      </c>
      <c r="O41" s="326" t="s">
        <v>92</v>
      </c>
      <c r="P41" s="322">
        <v>210</v>
      </c>
      <c r="Q41" s="322"/>
      <c r="S41" s="224"/>
      <c r="T41" s="224"/>
      <c r="U41" s="224"/>
      <c r="V41" s="224"/>
      <c r="W41" s="224"/>
      <c r="X41" s="224"/>
      <c r="Y41" s="224"/>
      <c r="AA41" s="34" t="s">
        <v>384</v>
      </c>
      <c r="AB41" s="33" t="s">
        <v>270</v>
      </c>
      <c r="AC41" s="32" t="s">
        <v>271</v>
      </c>
      <c r="AD41" s="85">
        <v>150</v>
      </c>
      <c r="AE41" s="85"/>
      <c r="AH41" s="148" t="s">
        <v>538</v>
      </c>
      <c r="AI41" s="10"/>
      <c r="AJ41" s="19"/>
    </row>
    <row r="42" spans="1:36" ht="19.5" customHeight="1">
      <c r="A42" s="312" t="s">
        <v>385</v>
      </c>
      <c r="B42" s="313" t="s">
        <v>553</v>
      </c>
      <c r="C42" s="314" t="s">
        <v>61</v>
      </c>
      <c r="D42" s="315">
        <v>240</v>
      </c>
      <c r="E42" s="315"/>
      <c r="F42" s="29"/>
      <c r="G42" s="39" t="s">
        <v>377</v>
      </c>
      <c r="H42" s="31" t="s">
        <v>521</v>
      </c>
      <c r="I42" s="41" t="s">
        <v>93</v>
      </c>
      <c r="J42" s="84">
        <v>240</v>
      </c>
      <c r="K42" s="84"/>
      <c r="M42" s="312" t="s">
        <v>386</v>
      </c>
      <c r="N42" s="327" t="s">
        <v>86</v>
      </c>
      <c r="O42" s="323" t="s">
        <v>51</v>
      </c>
      <c r="P42" s="322">
        <v>310</v>
      </c>
      <c r="Q42" s="322"/>
      <c r="S42" s="224" t="s">
        <v>558</v>
      </c>
      <c r="T42" s="224"/>
      <c r="U42" s="224"/>
      <c r="V42" s="224"/>
      <c r="W42" s="224"/>
      <c r="X42" s="224"/>
      <c r="Y42" s="224"/>
      <c r="AA42" s="34" t="s">
        <v>83</v>
      </c>
      <c r="AB42" s="33" t="s">
        <v>82</v>
      </c>
      <c r="AC42" s="32" t="s">
        <v>55</v>
      </c>
      <c r="AD42" s="85">
        <v>330</v>
      </c>
      <c r="AE42" s="85"/>
      <c r="AH42" s="148" t="s">
        <v>539</v>
      </c>
    </row>
    <row r="43" spans="1:36" ht="19.5" customHeight="1">
      <c r="A43" s="312" t="s">
        <v>387</v>
      </c>
      <c r="B43" s="313" t="s">
        <v>557</v>
      </c>
      <c r="C43" s="314" t="s">
        <v>61</v>
      </c>
      <c r="D43" s="315">
        <v>220</v>
      </c>
      <c r="E43" s="315"/>
      <c r="F43" s="29"/>
      <c r="G43" s="39" t="s">
        <v>88</v>
      </c>
      <c r="H43" s="31" t="s">
        <v>492</v>
      </c>
      <c r="I43" s="30" t="s">
        <v>87</v>
      </c>
      <c r="J43" s="84">
        <v>530</v>
      </c>
      <c r="K43" s="84"/>
      <c r="M43" s="312" t="s">
        <v>389</v>
      </c>
      <c r="N43" s="313" t="s">
        <v>84</v>
      </c>
      <c r="O43" s="323" t="s">
        <v>51</v>
      </c>
      <c r="P43" s="322">
        <v>210</v>
      </c>
      <c r="Q43" s="322"/>
      <c r="S43" s="224"/>
      <c r="T43" s="224"/>
      <c r="U43" s="224"/>
      <c r="V43" s="224"/>
      <c r="W43" s="224"/>
      <c r="X43" s="224"/>
      <c r="Y43" s="224"/>
      <c r="Z43" s="1" t="s">
        <v>438</v>
      </c>
      <c r="AA43" s="34" t="s">
        <v>78</v>
      </c>
      <c r="AB43" s="33" t="s">
        <v>77</v>
      </c>
      <c r="AC43" s="32" t="s">
        <v>55</v>
      </c>
      <c r="AD43" s="85">
        <v>220</v>
      </c>
      <c r="AE43" s="85"/>
      <c r="AH43" s="148" t="s">
        <v>523</v>
      </c>
    </row>
    <row r="44" spans="1:36" ht="19.5" customHeight="1">
      <c r="A44" s="312" t="s">
        <v>390</v>
      </c>
      <c r="B44" s="313" t="s">
        <v>540</v>
      </c>
      <c r="C44" s="316" t="s">
        <v>74</v>
      </c>
      <c r="D44" s="315">
        <v>430</v>
      </c>
      <c r="E44" s="315"/>
      <c r="F44" s="29"/>
      <c r="G44" s="39" t="s">
        <v>383</v>
      </c>
      <c r="H44" s="31" t="s">
        <v>537</v>
      </c>
      <c r="I44" s="30" t="s">
        <v>73</v>
      </c>
      <c r="J44" s="84">
        <v>180</v>
      </c>
      <c r="K44" s="84"/>
      <c r="M44" s="312" t="s">
        <v>80</v>
      </c>
      <c r="N44" s="313" t="s">
        <v>79</v>
      </c>
      <c r="O44" s="323" t="s">
        <v>51</v>
      </c>
      <c r="P44" s="322">
        <v>520</v>
      </c>
      <c r="Q44" s="322"/>
      <c r="S44" s="224"/>
      <c r="T44" s="224"/>
      <c r="U44" s="224"/>
      <c r="V44" s="224"/>
      <c r="W44" s="224"/>
      <c r="X44" s="224"/>
      <c r="Y44" s="224"/>
      <c r="AA44" s="34" t="s">
        <v>392</v>
      </c>
      <c r="AB44" s="33" t="s">
        <v>75</v>
      </c>
      <c r="AC44" s="32" t="s">
        <v>55</v>
      </c>
      <c r="AD44" s="85">
        <v>360</v>
      </c>
      <c r="AE44" s="85"/>
      <c r="AH44" s="148" t="s">
        <v>24</v>
      </c>
    </row>
    <row r="45" spans="1:36" ht="19.5" customHeight="1">
      <c r="A45" s="312" t="s">
        <v>393</v>
      </c>
      <c r="B45" s="313" t="s">
        <v>461</v>
      </c>
      <c r="C45" s="314" t="s">
        <v>65</v>
      </c>
      <c r="D45" s="315">
        <v>340</v>
      </c>
      <c r="E45" s="315"/>
      <c r="F45" s="29"/>
      <c r="G45" s="39" t="s">
        <v>494</v>
      </c>
      <c r="H45" s="31" t="s">
        <v>522</v>
      </c>
      <c r="I45" s="30" t="s">
        <v>81</v>
      </c>
      <c r="J45" s="84">
        <v>200</v>
      </c>
      <c r="K45" s="84"/>
      <c r="M45" s="312" t="s">
        <v>76</v>
      </c>
      <c r="N45" s="313" t="s">
        <v>495</v>
      </c>
      <c r="O45" s="323" t="s">
        <v>51</v>
      </c>
      <c r="P45" s="322">
        <v>310</v>
      </c>
      <c r="Q45" s="322"/>
      <c r="S45" s="225" t="s">
        <v>559</v>
      </c>
      <c r="T45" s="225"/>
      <c r="U45" s="225"/>
      <c r="V45" s="225"/>
      <c r="W45" s="225"/>
      <c r="X45" s="225"/>
      <c r="Y45" s="225"/>
      <c r="AA45" s="34" t="s">
        <v>394</v>
      </c>
      <c r="AB45" s="33" t="s">
        <v>72</v>
      </c>
      <c r="AC45" s="32" t="s">
        <v>55</v>
      </c>
      <c r="AD45" s="85">
        <v>420</v>
      </c>
      <c r="AE45" s="85"/>
    </row>
    <row r="46" spans="1:36" ht="19.5" customHeight="1">
      <c r="A46" s="312" t="s">
        <v>395</v>
      </c>
      <c r="B46" s="313" t="s">
        <v>548</v>
      </c>
      <c r="C46" s="314" t="s">
        <v>61</v>
      </c>
      <c r="D46" s="315">
        <v>380</v>
      </c>
      <c r="E46" s="315"/>
      <c r="F46" s="29"/>
      <c r="G46" s="39" t="s">
        <v>388</v>
      </c>
      <c r="H46" s="31" t="s">
        <v>554</v>
      </c>
      <c r="I46" s="30" t="s">
        <v>73</v>
      </c>
      <c r="J46" s="84">
        <v>230</v>
      </c>
      <c r="K46" s="84"/>
      <c r="M46" s="312" t="s">
        <v>268</v>
      </c>
      <c r="N46" s="313" t="s">
        <v>462</v>
      </c>
      <c r="O46" s="323" t="s">
        <v>51</v>
      </c>
      <c r="P46" s="322">
        <v>410</v>
      </c>
      <c r="Q46" s="322"/>
      <c r="S46" s="225"/>
      <c r="T46" s="225"/>
      <c r="U46" s="225"/>
      <c r="V46" s="225"/>
      <c r="W46" s="225"/>
      <c r="X46" s="225"/>
      <c r="Y46" s="225"/>
      <c r="AA46" s="34" t="s">
        <v>396</v>
      </c>
      <c r="AB46" s="33" t="s">
        <v>69</v>
      </c>
      <c r="AC46" s="32" t="s">
        <v>55</v>
      </c>
      <c r="AD46" s="85">
        <v>260</v>
      </c>
      <c r="AE46" s="85"/>
    </row>
    <row r="47" spans="1:36" ht="19.5" customHeight="1" thickBot="1">
      <c r="A47" s="312" t="s">
        <v>397</v>
      </c>
      <c r="B47" s="313" t="s">
        <v>497</v>
      </c>
      <c r="C47" s="314" t="s">
        <v>65</v>
      </c>
      <c r="D47" s="315">
        <v>230</v>
      </c>
      <c r="E47" s="315"/>
      <c r="F47" s="29"/>
      <c r="G47" s="39" t="s">
        <v>391</v>
      </c>
      <c r="H47" s="31" t="s">
        <v>555</v>
      </c>
      <c r="I47" s="30" t="s">
        <v>73</v>
      </c>
      <c r="J47" s="84">
        <v>170</v>
      </c>
      <c r="K47" s="84"/>
      <c r="M47" s="317" t="s">
        <v>399</v>
      </c>
      <c r="N47" s="313" t="s">
        <v>498</v>
      </c>
      <c r="O47" s="321" t="s">
        <v>272</v>
      </c>
      <c r="P47" s="322">
        <v>200</v>
      </c>
      <c r="Q47" s="322"/>
      <c r="S47" s="79"/>
      <c r="T47" s="79"/>
      <c r="U47" s="79"/>
      <c r="V47" s="79"/>
      <c r="W47" s="79"/>
      <c r="X47" s="79"/>
      <c r="Y47" s="79"/>
      <c r="AA47" s="34" t="s">
        <v>400</v>
      </c>
      <c r="AB47" s="33" t="s">
        <v>66</v>
      </c>
      <c r="AC47" s="32" t="s">
        <v>55</v>
      </c>
      <c r="AD47" s="85">
        <v>340</v>
      </c>
      <c r="AE47" s="85"/>
    </row>
    <row r="48" spans="1:36" ht="19.5" customHeight="1">
      <c r="A48" s="312" t="s">
        <v>401</v>
      </c>
      <c r="B48" s="313" t="s">
        <v>556</v>
      </c>
      <c r="C48" s="314" t="s">
        <v>61</v>
      </c>
      <c r="D48" s="315">
        <v>430</v>
      </c>
      <c r="E48" s="315"/>
      <c r="F48" s="29"/>
      <c r="G48" s="39" t="s">
        <v>541</v>
      </c>
      <c r="H48" s="31" t="s">
        <v>524</v>
      </c>
      <c r="I48" s="38" t="s">
        <v>71</v>
      </c>
      <c r="J48" s="84">
        <v>220</v>
      </c>
      <c r="K48" s="84"/>
      <c r="M48" s="312" t="s">
        <v>403</v>
      </c>
      <c r="N48" s="313" t="s">
        <v>70</v>
      </c>
      <c r="O48" s="323" t="s">
        <v>51</v>
      </c>
      <c r="P48" s="322">
        <v>400</v>
      </c>
      <c r="Q48" s="322"/>
      <c r="S48" s="79"/>
      <c r="T48" s="246" t="s">
        <v>590</v>
      </c>
      <c r="U48" s="247"/>
      <c r="V48" s="247"/>
      <c r="W48" s="247"/>
      <c r="X48" s="248"/>
      <c r="Y48" s="79"/>
      <c r="AA48" s="34" t="s">
        <v>404</v>
      </c>
      <c r="AB48" s="33" t="s">
        <v>64</v>
      </c>
      <c r="AC48" s="32" t="s">
        <v>55</v>
      </c>
      <c r="AD48" s="85">
        <v>410</v>
      </c>
      <c r="AE48" s="85"/>
    </row>
    <row r="49" spans="1:31" ht="19.5" customHeight="1" thickBot="1">
      <c r="A49" s="319" t="s">
        <v>405</v>
      </c>
      <c r="B49" s="320" t="s">
        <v>62</v>
      </c>
      <c r="C49" s="318" t="s">
        <v>61</v>
      </c>
      <c r="D49" s="315">
        <v>160</v>
      </c>
      <c r="E49" s="315"/>
      <c r="F49" s="29"/>
      <c r="G49" s="39" t="s">
        <v>542</v>
      </c>
      <c r="H49" s="31" t="s">
        <v>496</v>
      </c>
      <c r="I49" s="30" t="s">
        <v>68</v>
      </c>
      <c r="J49" s="84">
        <v>50</v>
      </c>
      <c r="K49" s="84"/>
      <c r="M49" s="312" t="s">
        <v>407</v>
      </c>
      <c r="N49" s="313" t="s">
        <v>67</v>
      </c>
      <c r="O49" s="323" t="s">
        <v>51</v>
      </c>
      <c r="P49" s="322">
        <v>240</v>
      </c>
      <c r="Q49" s="322"/>
      <c r="S49" s="79"/>
      <c r="T49" s="249"/>
      <c r="U49" s="250"/>
      <c r="V49" s="250"/>
      <c r="W49" s="250"/>
      <c r="X49" s="251"/>
      <c r="Y49" s="79"/>
      <c r="AA49" s="34" t="s">
        <v>408</v>
      </c>
      <c r="AB49" s="33" t="s">
        <v>63</v>
      </c>
      <c r="AC49" s="32" t="s">
        <v>55</v>
      </c>
      <c r="AD49" s="85">
        <v>300</v>
      </c>
      <c r="AE49" s="85"/>
    </row>
    <row r="50" spans="1:31" ht="19.5" customHeight="1" thickBot="1">
      <c r="A50" s="111" t="s">
        <v>0</v>
      </c>
      <c r="B50" s="63"/>
      <c r="C50" s="63"/>
      <c r="D50" s="64">
        <f>SUM(D7:D49)</f>
        <v>14640</v>
      </c>
      <c r="E50" s="65">
        <f>SUM(E7:E49)</f>
        <v>0</v>
      </c>
      <c r="F50" s="29"/>
      <c r="G50" s="39" t="s">
        <v>398</v>
      </c>
      <c r="H50" s="31" t="s">
        <v>543</v>
      </c>
      <c r="I50" s="30" t="s">
        <v>37</v>
      </c>
      <c r="J50" s="84">
        <v>60</v>
      </c>
      <c r="K50" s="84"/>
      <c r="M50" s="312" t="s">
        <v>410</v>
      </c>
      <c r="N50" s="313" t="s">
        <v>500</v>
      </c>
      <c r="O50" s="323" t="s">
        <v>51</v>
      </c>
      <c r="P50" s="322">
        <v>320</v>
      </c>
      <c r="Q50" s="322"/>
      <c r="S50" s="79"/>
      <c r="T50" s="249"/>
      <c r="U50" s="250"/>
      <c r="V50" s="250"/>
      <c r="W50" s="250"/>
      <c r="X50" s="251"/>
      <c r="Y50" s="79"/>
      <c r="AA50" s="34" t="s">
        <v>411</v>
      </c>
      <c r="AB50" s="33" t="s">
        <v>58</v>
      </c>
      <c r="AC50" s="32" t="s">
        <v>55</v>
      </c>
      <c r="AD50" s="85">
        <v>400</v>
      </c>
      <c r="AE50" s="85"/>
    </row>
    <row r="51" spans="1:31" ht="19.5" customHeight="1">
      <c r="A51" s="112"/>
      <c r="B51" s="35"/>
      <c r="C51" s="35"/>
      <c r="F51" s="78"/>
      <c r="G51" s="39" t="s">
        <v>402</v>
      </c>
      <c r="H51" s="31" t="s">
        <v>525</v>
      </c>
      <c r="I51" s="30" t="s">
        <v>37</v>
      </c>
      <c r="J51" s="84">
        <v>150</v>
      </c>
      <c r="K51" s="84"/>
      <c r="M51" s="312" t="s">
        <v>413</v>
      </c>
      <c r="N51" s="313" t="s">
        <v>502</v>
      </c>
      <c r="O51" s="323" t="s">
        <v>51</v>
      </c>
      <c r="P51" s="322">
        <v>210</v>
      </c>
      <c r="Q51" s="322"/>
      <c r="S51" s="79"/>
      <c r="T51" s="249"/>
      <c r="U51" s="250"/>
      <c r="V51" s="250"/>
      <c r="W51" s="250"/>
      <c r="X51" s="251"/>
      <c r="Y51" s="79"/>
      <c r="AA51" s="34" t="s">
        <v>414</v>
      </c>
      <c r="AB51" s="33" t="s">
        <v>56</v>
      </c>
      <c r="AC51" s="32" t="s">
        <v>55</v>
      </c>
      <c r="AD51" s="85">
        <v>290</v>
      </c>
      <c r="AE51" s="85"/>
    </row>
    <row r="52" spans="1:31" ht="19.5" customHeight="1" thickBot="1">
      <c r="F52" s="78"/>
      <c r="G52" s="39" t="s">
        <v>406</v>
      </c>
      <c r="H52" s="31" t="s">
        <v>499</v>
      </c>
      <c r="I52" s="30" t="s">
        <v>37</v>
      </c>
      <c r="J52" s="84">
        <v>100</v>
      </c>
      <c r="K52" s="84"/>
      <c r="M52" s="312" t="s">
        <v>60</v>
      </c>
      <c r="N52" s="313" t="s">
        <v>59</v>
      </c>
      <c r="O52" s="323" t="s">
        <v>51</v>
      </c>
      <c r="P52" s="322">
        <v>320</v>
      </c>
      <c r="Q52" s="322"/>
      <c r="S52" s="79"/>
      <c r="T52" s="252"/>
      <c r="U52" s="253"/>
      <c r="V52" s="253"/>
      <c r="W52" s="253"/>
      <c r="X52" s="254"/>
      <c r="Y52" s="79"/>
      <c r="AA52" s="34" t="s">
        <v>416</v>
      </c>
      <c r="AB52" s="33" t="s">
        <v>53</v>
      </c>
      <c r="AC52" s="32" t="s">
        <v>25</v>
      </c>
      <c r="AD52" s="85">
        <v>240</v>
      </c>
      <c r="AE52" s="85"/>
    </row>
    <row r="53" spans="1:31" ht="19.5" customHeight="1" thickBot="1">
      <c r="A53" s="81"/>
      <c r="B53" s="81"/>
      <c r="C53" s="81"/>
      <c r="D53" s="81"/>
      <c r="E53" s="81"/>
      <c r="F53" s="78"/>
      <c r="G53" s="39" t="s">
        <v>409</v>
      </c>
      <c r="H53" s="31" t="s">
        <v>57</v>
      </c>
      <c r="I53" s="30" t="s">
        <v>37</v>
      </c>
      <c r="J53" s="84">
        <v>130</v>
      </c>
      <c r="K53" s="84"/>
      <c r="M53" s="312" t="s">
        <v>418</v>
      </c>
      <c r="N53" s="313" t="s">
        <v>503</v>
      </c>
      <c r="O53" s="323" t="s">
        <v>51</v>
      </c>
      <c r="P53" s="322">
        <v>480</v>
      </c>
      <c r="Q53" s="322"/>
      <c r="S53" s="79"/>
      <c r="Y53" s="79"/>
      <c r="AA53" s="34" t="s">
        <v>419</v>
      </c>
      <c r="AB53" s="33" t="s">
        <v>50</v>
      </c>
      <c r="AC53" s="32" t="s">
        <v>25</v>
      </c>
      <c r="AD53" s="85">
        <v>500</v>
      </c>
      <c r="AE53" s="85"/>
    </row>
    <row r="54" spans="1:31" ht="19.5" customHeight="1">
      <c r="A54" s="226" t="s">
        <v>560</v>
      </c>
      <c r="B54" s="227"/>
      <c r="C54" s="227"/>
      <c r="D54" s="227"/>
      <c r="E54" s="228"/>
      <c r="F54" s="29"/>
      <c r="G54" s="39" t="s">
        <v>412</v>
      </c>
      <c r="H54" s="31" t="s">
        <v>501</v>
      </c>
      <c r="I54" s="30" t="s">
        <v>37</v>
      </c>
      <c r="J54" s="84">
        <v>320</v>
      </c>
      <c r="K54" s="84"/>
      <c r="M54" s="312" t="s">
        <v>421</v>
      </c>
      <c r="N54" s="313" t="s">
        <v>54</v>
      </c>
      <c r="O54" s="323" t="s">
        <v>51</v>
      </c>
      <c r="P54" s="322">
        <v>210</v>
      </c>
      <c r="Q54" s="322"/>
      <c r="T54" s="149" t="s">
        <v>589</v>
      </c>
      <c r="U54" s="149"/>
      <c r="V54" s="149"/>
      <c r="W54" s="149"/>
      <c r="X54" s="149"/>
      <c r="AA54" s="34" t="s">
        <v>422</v>
      </c>
      <c r="AB54" s="33" t="s">
        <v>423</v>
      </c>
      <c r="AC54" s="32" t="s">
        <v>45</v>
      </c>
      <c r="AD54" s="85">
        <v>230</v>
      </c>
      <c r="AE54" s="85"/>
    </row>
    <row r="55" spans="1:31" ht="19.5" customHeight="1">
      <c r="A55" s="229" t="s">
        <v>49</v>
      </c>
      <c r="B55" s="230"/>
      <c r="C55" s="231" t="s">
        <v>48</v>
      </c>
      <c r="D55" s="232"/>
      <c r="E55" s="233"/>
      <c r="F55" s="29"/>
      <c r="G55" s="113" t="s">
        <v>415</v>
      </c>
      <c r="H55" s="31" t="s">
        <v>52</v>
      </c>
      <c r="I55" s="30" t="s">
        <v>37</v>
      </c>
      <c r="J55" s="84">
        <v>190</v>
      </c>
      <c r="K55" s="84"/>
      <c r="M55" s="312" t="s">
        <v>425</v>
      </c>
      <c r="N55" s="313" t="s">
        <v>463</v>
      </c>
      <c r="O55" s="323" t="s">
        <v>51</v>
      </c>
      <c r="P55" s="322">
        <v>280</v>
      </c>
      <c r="Q55" s="322"/>
      <c r="T55" s="149"/>
      <c r="U55" s="149"/>
      <c r="V55" s="149"/>
      <c r="W55" s="149"/>
      <c r="X55" s="149"/>
      <c r="AA55" s="34" t="s">
        <v>426</v>
      </c>
      <c r="AB55" s="33" t="s">
        <v>40</v>
      </c>
      <c r="AC55" s="32" t="s">
        <v>25</v>
      </c>
      <c r="AD55" s="85">
        <v>480</v>
      </c>
      <c r="AE55" s="85"/>
    </row>
    <row r="56" spans="1:31" ht="19.5" customHeight="1">
      <c r="A56" s="24" t="s">
        <v>44</v>
      </c>
      <c r="B56" s="68" t="s">
        <v>18</v>
      </c>
      <c r="C56" s="154" t="s">
        <v>43</v>
      </c>
      <c r="D56" s="154"/>
      <c r="E56" s="66" t="s">
        <v>18</v>
      </c>
      <c r="F56" s="26"/>
      <c r="G56" s="113" t="s">
        <v>417</v>
      </c>
      <c r="H56" s="31" t="s">
        <v>47</v>
      </c>
      <c r="I56" s="30" t="s">
        <v>37</v>
      </c>
      <c r="J56" s="84">
        <v>200</v>
      </c>
      <c r="K56" s="84"/>
      <c r="M56" s="312" t="s">
        <v>427</v>
      </c>
      <c r="N56" s="313" t="s">
        <v>46</v>
      </c>
      <c r="O56" s="323" t="s">
        <v>32</v>
      </c>
      <c r="P56" s="322">
        <v>120</v>
      </c>
      <c r="Q56" s="322"/>
      <c r="T56" s="149"/>
      <c r="U56" s="149"/>
      <c r="V56" s="149"/>
      <c r="W56" s="149"/>
      <c r="X56" s="149"/>
      <c r="AA56" s="34" t="s">
        <v>428</v>
      </c>
      <c r="AB56" s="33" t="s">
        <v>35</v>
      </c>
      <c r="AC56" s="32" t="s">
        <v>25</v>
      </c>
      <c r="AD56" s="85">
        <v>330</v>
      </c>
      <c r="AE56" s="85"/>
    </row>
    <row r="57" spans="1:31" ht="19.5" customHeight="1" thickBot="1">
      <c r="A57" s="24" t="s">
        <v>544</v>
      </c>
      <c r="B57" s="69" t="s">
        <v>526</v>
      </c>
      <c r="C57" s="154" t="s">
        <v>504</v>
      </c>
      <c r="D57" s="154"/>
      <c r="E57" s="67" t="s">
        <v>39</v>
      </c>
      <c r="F57" s="114"/>
      <c r="G57" s="115" t="s">
        <v>420</v>
      </c>
      <c r="H57" s="31" t="s">
        <v>42</v>
      </c>
      <c r="I57" s="30" t="s">
        <v>37</v>
      </c>
      <c r="J57" s="84">
        <v>80</v>
      </c>
      <c r="K57" s="84"/>
      <c r="M57" s="116"/>
      <c r="N57" s="23"/>
      <c r="O57" s="117"/>
      <c r="P57" s="118"/>
      <c r="Q57" s="118"/>
      <c r="T57" s="149"/>
      <c r="U57" s="149"/>
      <c r="V57" s="149"/>
      <c r="W57" s="149"/>
      <c r="X57" s="149"/>
      <c r="AA57" s="34" t="s">
        <v>429</v>
      </c>
      <c r="AB57" s="33" t="s">
        <v>31</v>
      </c>
      <c r="AC57" s="32" t="s">
        <v>25</v>
      </c>
      <c r="AD57" s="85">
        <v>220</v>
      </c>
      <c r="AE57" s="85"/>
    </row>
    <row r="58" spans="1:31" ht="19.5" customHeight="1" thickBot="1">
      <c r="A58" s="24" t="s">
        <v>539</v>
      </c>
      <c r="B58" s="69" t="s">
        <v>549</v>
      </c>
      <c r="C58" s="154" t="s">
        <v>550</v>
      </c>
      <c r="D58" s="154"/>
      <c r="E58" s="67" t="s">
        <v>34</v>
      </c>
      <c r="F58" s="21"/>
      <c r="G58" s="115" t="s">
        <v>424</v>
      </c>
      <c r="H58" s="28" t="s">
        <v>38</v>
      </c>
      <c r="I58" s="27" t="s">
        <v>37</v>
      </c>
      <c r="J58" s="84">
        <v>320</v>
      </c>
      <c r="K58" s="84"/>
      <c r="M58" s="188" t="s">
        <v>591</v>
      </c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90"/>
      <c r="AA58" s="34" t="s">
        <v>430</v>
      </c>
      <c r="AB58" s="33" t="s">
        <v>29</v>
      </c>
      <c r="AC58" s="32" t="s">
        <v>25</v>
      </c>
      <c r="AD58" s="85">
        <v>230</v>
      </c>
      <c r="AE58" s="85"/>
    </row>
    <row r="59" spans="1:31" ht="19.5" customHeight="1" thickBot="1">
      <c r="A59" s="24" t="s">
        <v>527</v>
      </c>
      <c r="B59" s="69" t="s">
        <v>551</v>
      </c>
      <c r="C59" s="154" t="s">
        <v>552</v>
      </c>
      <c r="D59" s="154"/>
      <c r="E59" s="67" t="s">
        <v>30</v>
      </c>
      <c r="F59" s="21"/>
      <c r="G59" s="119" t="s">
        <v>0</v>
      </c>
      <c r="H59" s="90"/>
      <c r="I59" s="91"/>
      <c r="J59" s="92">
        <f>SUM(J7:J58)</f>
        <v>13390</v>
      </c>
      <c r="K59" s="93">
        <f>SUM(K7:K58)</f>
        <v>0</v>
      </c>
      <c r="M59" s="191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3"/>
      <c r="AA59" s="34" t="s">
        <v>431</v>
      </c>
      <c r="AB59" s="33" t="s">
        <v>26</v>
      </c>
      <c r="AC59" s="32" t="s">
        <v>25</v>
      </c>
      <c r="AD59" s="85">
        <v>220</v>
      </c>
      <c r="AE59" s="85"/>
    </row>
    <row r="60" spans="1:31" ht="19.5" customHeight="1" thickBot="1">
      <c r="A60" s="24" t="s">
        <v>464</v>
      </c>
      <c r="B60" s="70" t="s">
        <v>28</v>
      </c>
      <c r="C60" s="155" t="s">
        <v>27</v>
      </c>
      <c r="D60" s="155"/>
      <c r="E60" s="156"/>
      <c r="M60" s="194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6"/>
      <c r="AA60" s="34" t="s">
        <v>432</v>
      </c>
      <c r="AB60" s="33" t="s">
        <v>23</v>
      </c>
      <c r="AC60" s="32" t="s">
        <v>1</v>
      </c>
      <c r="AD60" s="85">
        <v>280</v>
      </c>
      <c r="AE60" s="85"/>
    </row>
    <row r="61" spans="1:31" ht="19.5" customHeight="1" thickBot="1">
      <c r="A61" s="22" t="s">
        <v>24</v>
      </c>
      <c r="B61" s="71" t="s">
        <v>545</v>
      </c>
      <c r="C61" s="157"/>
      <c r="D61" s="157"/>
      <c r="E61" s="158"/>
      <c r="F61" s="15"/>
      <c r="R61" s="2"/>
      <c r="AA61" s="34" t="s">
        <v>433</v>
      </c>
      <c r="AB61" s="33" t="s">
        <v>22</v>
      </c>
      <c r="AC61" s="32" t="s">
        <v>1</v>
      </c>
      <c r="AD61" s="85">
        <v>160</v>
      </c>
      <c r="AE61" s="85"/>
    </row>
    <row r="62" spans="1:31" ht="19.5" customHeight="1" thickBot="1">
      <c r="F62" s="19"/>
      <c r="AA62" s="34" t="s">
        <v>434</v>
      </c>
      <c r="AB62" s="33" t="s">
        <v>20</v>
      </c>
      <c r="AC62" s="32" t="s">
        <v>1</v>
      </c>
      <c r="AD62" s="85">
        <v>180</v>
      </c>
      <c r="AE62" s="85"/>
    </row>
    <row r="63" spans="1:31" ht="19.5" customHeight="1" thickBot="1">
      <c r="F63" s="17"/>
      <c r="G63" s="159" t="s">
        <v>586</v>
      </c>
      <c r="H63" s="160"/>
      <c r="I63" s="160"/>
      <c r="J63" s="160"/>
      <c r="K63" s="161"/>
      <c r="L63" s="159" t="s">
        <v>569</v>
      </c>
      <c r="M63" s="160"/>
      <c r="N63" s="161"/>
      <c r="O63" s="162"/>
      <c r="P63" s="163"/>
      <c r="Q63" s="146"/>
      <c r="S63" s="164">
        <f>V1</f>
        <v>46113</v>
      </c>
      <c r="T63" s="165"/>
      <c r="U63" s="165"/>
      <c r="V63" s="165"/>
      <c r="W63" s="165"/>
      <c r="X63" s="165"/>
      <c r="Y63" s="166"/>
      <c r="AA63" s="34" t="s">
        <v>435</v>
      </c>
      <c r="AB63" s="33" t="s">
        <v>16</v>
      </c>
      <c r="AC63" s="32" t="s">
        <v>1</v>
      </c>
      <c r="AD63" s="85">
        <v>290</v>
      </c>
      <c r="AE63" s="85"/>
    </row>
    <row r="64" spans="1:31" ht="19.5" customHeight="1">
      <c r="A64" s="173" t="s">
        <v>21</v>
      </c>
      <c r="B64" s="174"/>
      <c r="C64" s="174"/>
      <c r="D64" s="174"/>
      <c r="E64" s="175"/>
      <c r="F64" s="18"/>
      <c r="G64" s="176" t="s">
        <v>566</v>
      </c>
      <c r="H64" s="142" t="s">
        <v>562</v>
      </c>
      <c r="I64" s="80"/>
      <c r="J64" s="97">
        <f>D50</f>
        <v>14640</v>
      </c>
      <c r="K64" s="179">
        <f>(J64+J65+J66)</f>
        <v>50000</v>
      </c>
      <c r="L64" s="120"/>
      <c r="M64" s="121"/>
      <c r="N64" s="122">
        <f>E50</f>
        <v>0</v>
      </c>
      <c r="O64" s="182"/>
      <c r="P64" s="183"/>
      <c r="Q64" s="184"/>
      <c r="S64" s="167"/>
      <c r="T64" s="168"/>
      <c r="U64" s="168"/>
      <c r="V64" s="168"/>
      <c r="W64" s="168"/>
      <c r="X64" s="168"/>
      <c r="Y64" s="169"/>
      <c r="AA64" s="34" t="s">
        <v>436</v>
      </c>
      <c r="AB64" s="33" t="s">
        <v>13</v>
      </c>
      <c r="AC64" s="32" t="s">
        <v>1</v>
      </c>
      <c r="AD64" s="85">
        <v>180</v>
      </c>
      <c r="AE64" s="85"/>
    </row>
    <row r="65" spans="1:31" ht="19.5" customHeight="1" thickBot="1">
      <c r="A65" s="74" t="s">
        <v>19</v>
      </c>
      <c r="B65" s="20" t="s">
        <v>18</v>
      </c>
      <c r="C65" s="185" t="s">
        <v>17</v>
      </c>
      <c r="D65" s="186"/>
      <c r="E65" s="187"/>
      <c r="F65" s="17"/>
      <c r="G65" s="177"/>
      <c r="H65" s="143" t="s">
        <v>563</v>
      </c>
      <c r="I65" s="123"/>
      <c r="J65" s="98">
        <f>J59</f>
        <v>13390</v>
      </c>
      <c r="K65" s="180"/>
      <c r="L65" s="124"/>
      <c r="M65" s="125"/>
      <c r="N65" s="126">
        <f>K59</f>
        <v>0</v>
      </c>
      <c r="O65" s="182"/>
      <c r="P65" s="183"/>
      <c r="Q65" s="184"/>
      <c r="S65" s="170"/>
      <c r="T65" s="171"/>
      <c r="U65" s="171"/>
      <c r="V65" s="171"/>
      <c r="W65" s="171"/>
      <c r="X65" s="171"/>
      <c r="Y65" s="172"/>
      <c r="Z65" s="127"/>
      <c r="AA65" s="34" t="s">
        <v>12</v>
      </c>
      <c r="AB65" s="33" t="s">
        <v>11</v>
      </c>
      <c r="AC65" s="32" t="s">
        <v>1</v>
      </c>
      <c r="AD65" s="85">
        <v>310</v>
      </c>
      <c r="AE65" s="85"/>
    </row>
    <row r="66" spans="1:31" ht="19.5" customHeight="1" thickTop="1" thickBot="1">
      <c r="A66" s="74" t="s">
        <v>538</v>
      </c>
      <c r="B66" s="77">
        <f>IF(A66="A４まで",3,IF(A66="B４まで",3.5,IF(A66="B３まで",4.5,IF(A66="ハガキ",4,))))</f>
        <v>3</v>
      </c>
      <c r="C66" s="197">
        <f>IF(ISERROR(N68*B66),"",N68*B66)</f>
        <v>0</v>
      </c>
      <c r="D66" s="198"/>
      <c r="E66" s="199"/>
      <c r="F66" s="16"/>
      <c r="G66" s="178"/>
      <c r="H66" s="144" t="s">
        <v>564</v>
      </c>
      <c r="I66" s="128"/>
      <c r="J66" s="99">
        <f>X37</f>
        <v>21970</v>
      </c>
      <c r="K66" s="181"/>
      <c r="L66" s="129"/>
      <c r="M66" s="130"/>
      <c r="N66" s="131">
        <f>Y37</f>
        <v>0</v>
      </c>
      <c r="O66" s="182"/>
      <c r="P66" s="183"/>
      <c r="Q66" s="184"/>
      <c r="S66" s="200" t="s">
        <v>15</v>
      </c>
      <c r="T66" s="201"/>
      <c r="U66" s="209">
        <f>N68</f>
        <v>0</v>
      </c>
      <c r="V66" s="209"/>
      <c r="W66" s="209"/>
      <c r="X66" s="209"/>
      <c r="Y66" s="212" t="s">
        <v>14</v>
      </c>
      <c r="AA66" s="34" t="s">
        <v>9</v>
      </c>
      <c r="AB66" s="33" t="s">
        <v>8</v>
      </c>
      <c r="AC66" s="32" t="s">
        <v>1</v>
      </c>
      <c r="AD66" s="85">
        <v>300</v>
      </c>
      <c r="AE66" s="85"/>
    </row>
    <row r="67" spans="1:31" ht="19.5" customHeight="1" thickBot="1">
      <c r="A67" s="75"/>
      <c r="B67" s="73"/>
      <c r="C67" s="215"/>
      <c r="D67" s="216"/>
      <c r="E67" s="217"/>
      <c r="F67" s="11"/>
      <c r="G67" s="96" t="s">
        <v>567</v>
      </c>
      <c r="H67" s="145" t="s">
        <v>565</v>
      </c>
      <c r="I67" s="132"/>
      <c r="J67" s="100">
        <f>AD69</f>
        <v>20600</v>
      </c>
      <c r="K67" s="101">
        <f>AD69</f>
        <v>20600</v>
      </c>
      <c r="L67" s="133"/>
      <c r="M67" s="134"/>
      <c r="N67" s="135">
        <f>AE69</f>
        <v>0</v>
      </c>
      <c r="O67" s="182"/>
      <c r="P67" s="183"/>
      <c r="Q67" s="147"/>
      <c r="R67" s="2"/>
      <c r="S67" s="200"/>
      <c r="T67" s="201"/>
      <c r="U67" s="210"/>
      <c r="V67" s="210"/>
      <c r="W67" s="210"/>
      <c r="X67" s="210"/>
      <c r="Y67" s="213"/>
      <c r="AA67" s="109" t="s">
        <v>5</v>
      </c>
      <c r="AB67" s="33" t="s">
        <v>4</v>
      </c>
      <c r="AC67" s="32" t="s">
        <v>1</v>
      </c>
      <c r="AD67" s="85">
        <v>370</v>
      </c>
      <c r="AE67" s="85"/>
    </row>
    <row r="68" spans="1:31" ht="19.5" customHeight="1" thickBot="1">
      <c r="A68" s="74" t="s">
        <v>10</v>
      </c>
      <c r="C68" s="197">
        <f>IF(ISERROR(ROUNDDOWN((C66+C67)*10%,0)),"",ROUNDDOWN((C66+C67)*10%,0))</f>
        <v>0</v>
      </c>
      <c r="D68" s="198"/>
      <c r="E68" s="199"/>
      <c r="F68" s="11"/>
      <c r="G68" s="218" t="s">
        <v>585</v>
      </c>
      <c r="H68" s="219"/>
      <c r="I68" s="220"/>
      <c r="J68" s="181">
        <f>SUM(H64:J67)</f>
        <v>70600</v>
      </c>
      <c r="K68" s="221"/>
      <c r="L68" s="136"/>
      <c r="M68" s="137"/>
      <c r="N68" s="138">
        <f>SUM(N64:N67)</f>
        <v>0</v>
      </c>
      <c r="O68" s="222" t="s">
        <v>568</v>
      </c>
      <c r="P68" s="223"/>
      <c r="Q68" s="223"/>
      <c r="S68" s="200"/>
      <c r="T68" s="201"/>
      <c r="U68" s="210"/>
      <c r="V68" s="210"/>
      <c r="W68" s="210"/>
      <c r="X68" s="210"/>
      <c r="Y68" s="213"/>
      <c r="AA68" s="110" t="s">
        <v>3</v>
      </c>
      <c r="AB68" s="33" t="s">
        <v>2</v>
      </c>
      <c r="AC68" s="32" t="s">
        <v>1</v>
      </c>
      <c r="AD68" s="85">
        <v>390</v>
      </c>
      <c r="AE68" s="85"/>
    </row>
    <row r="69" spans="1:31" ht="19.5" customHeight="1" thickBot="1">
      <c r="A69" s="76" t="s">
        <v>7</v>
      </c>
      <c r="B69" s="72"/>
      <c r="C69" s="150">
        <f>IF(ISERROR(C66+C67+C68),"",C66+C67+C68)</f>
        <v>0</v>
      </c>
      <c r="D69" s="150"/>
      <c r="E69" s="151"/>
      <c r="G69" s="152" t="s">
        <v>6</v>
      </c>
      <c r="H69" s="153"/>
      <c r="I69" s="153"/>
      <c r="J69" s="204">
        <v>800</v>
      </c>
      <c r="K69" s="205"/>
      <c r="L69" s="102"/>
      <c r="M69" s="103"/>
      <c r="N69" s="104"/>
      <c r="O69" s="206">
        <f>SUM(J68:K69)</f>
        <v>71400</v>
      </c>
      <c r="P69" s="207"/>
      <c r="Q69" s="208"/>
      <c r="S69" s="202"/>
      <c r="T69" s="203"/>
      <c r="U69" s="211"/>
      <c r="V69" s="211"/>
      <c r="W69" s="211"/>
      <c r="X69" s="211"/>
      <c r="Y69" s="214"/>
      <c r="Z69" s="12"/>
      <c r="AA69" s="139" t="s">
        <v>0</v>
      </c>
      <c r="AB69" s="140"/>
      <c r="AC69" s="141"/>
      <c r="AD69" s="94">
        <f>SUM(AD7:AD68)</f>
        <v>20600</v>
      </c>
      <c r="AE69" s="95">
        <f>SUM(AE7:AE68)</f>
        <v>0</v>
      </c>
    </row>
    <row r="70" spans="1:31" ht="19.5" customHeight="1">
      <c r="Z70"/>
    </row>
    <row r="71" spans="1:31" ht="19.5" customHeight="1">
      <c r="Z71"/>
      <c r="AA71" s="14"/>
      <c r="AB71" s="13"/>
      <c r="AC71" s="13"/>
      <c r="AD71" s="13"/>
      <c r="AE71" s="13"/>
    </row>
    <row r="72" spans="1:31" ht="19.5" customHeight="1">
      <c r="Z72"/>
      <c r="AA72" s="12"/>
      <c r="AB72" s="12"/>
      <c r="AC72" s="12"/>
      <c r="AD72" s="12"/>
      <c r="AE72" s="12"/>
    </row>
    <row r="73" spans="1:31" ht="19.5" customHeight="1">
      <c r="Z73"/>
      <c r="AE73" s="2"/>
    </row>
    <row r="74" spans="1:31" ht="19.5" customHeight="1">
      <c r="AB74" s="3"/>
      <c r="AC74" s="3"/>
      <c r="AD74" s="2"/>
      <c r="AE74" s="2"/>
    </row>
    <row r="75" spans="1:31" ht="18.75" customHeight="1">
      <c r="AC75" s="3"/>
      <c r="AD75" s="3"/>
      <c r="AE75" s="2"/>
    </row>
    <row r="76" spans="1:31" ht="18.75" customHeight="1">
      <c r="AC76" s="3"/>
      <c r="AD76" s="3"/>
      <c r="AE76" s="2"/>
    </row>
    <row r="77" spans="1:31" ht="18.75" customHeight="1">
      <c r="AD77" s="10"/>
    </row>
    <row r="78" spans="1:31" ht="18.75" customHeight="1">
      <c r="AD78" s="9"/>
    </row>
    <row r="79" spans="1:31" ht="18.75" customHeight="1">
      <c r="AD79" s="9"/>
    </row>
    <row r="80" spans="1:31" ht="18.75" customHeight="1"/>
    <row r="81" spans="1:36" ht="18.75" customHeight="1"/>
    <row r="82" spans="1:36" s="1" customFormat="1" ht="18.75" customHeight="1">
      <c r="A82"/>
      <c r="B82"/>
      <c r="H82" s="4"/>
      <c r="I82"/>
      <c r="J82"/>
      <c r="K82"/>
      <c r="L82"/>
      <c r="M82"/>
      <c r="N82" s="3"/>
      <c r="O82" s="3"/>
      <c r="P82" s="2"/>
      <c r="Q82" s="2"/>
      <c r="R82"/>
      <c r="S82"/>
      <c r="T82"/>
      <c r="U82" s="3"/>
      <c r="V82" s="3"/>
      <c r="W82" s="3"/>
      <c r="X82" s="2"/>
      <c r="Y82" s="2"/>
      <c r="AA82"/>
      <c r="AB82"/>
      <c r="AC82"/>
      <c r="AD82"/>
      <c r="AE82"/>
      <c r="AF82"/>
      <c r="AG82"/>
      <c r="AH82"/>
      <c r="AI82"/>
      <c r="AJ82"/>
    </row>
    <row r="83" spans="1:36" s="1" customFormat="1" ht="18.75" customHeight="1">
      <c r="A83"/>
      <c r="B83"/>
      <c r="C83"/>
      <c r="D83"/>
      <c r="E83"/>
      <c r="F83"/>
      <c r="G83"/>
      <c r="H83" s="4"/>
      <c r="I83"/>
      <c r="J83"/>
      <c r="K83"/>
      <c r="L83"/>
      <c r="M83"/>
      <c r="N83" s="3"/>
      <c r="O83" s="3"/>
      <c r="P83" s="2"/>
      <c r="Q83" s="2"/>
      <c r="R83"/>
      <c r="S83"/>
      <c r="T83"/>
      <c r="U83" s="3"/>
      <c r="V83" s="3"/>
      <c r="W83" s="3"/>
      <c r="X83" s="2"/>
      <c r="Y83" s="2"/>
      <c r="AA83"/>
      <c r="AB83"/>
      <c r="AC83"/>
      <c r="AD83"/>
      <c r="AE83"/>
      <c r="AF83"/>
      <c r="AG83"/>
      <c r="AH83"/>
      <c r="AI83"/>
      <c r="AJ83"/>
    </row>
    <row r="84" spans="1:36" s="1" customFormat="1" ht="18.75" customHeight="1">
      <c r="A84"/>
      <c r="B84"/>
      <c r="C84"/>
      <c r="D84"/>
      <c r="E84"/>
      <c r="F84"/>
      <c r="G84"/>
      <c r="H84" s="4"/>
      <c r="I84"/>
      <c r="J84"/>
      <c r="K84"/>
      <c r="L84"/>
      <c r="M84"/>
      <c r="N84" s="3"/>
      <c r="O84" s="3"/>
      <c r="P84" s="2"/>
      <c r="Q84" s="2"/>
      <c r="R84"/>
      <c r="S84"/>
      <c r="T84"/>
      <c r="U84" s="3"/>
      <c r="V84" s="3"/>
      <c r="W84" s="3"/>
      <c r="X84" s="2"/>
      <c r="Y84" s="2"/>
      <c r="AA84"/>
      <c r="AB84"/>
      <c r="AC84"/>
      <c r="AD84"/>
      <c r="AE84"/>
      <c r="AF84"/>
      <c r="AG84"/>
      <c r="AH84"/>
      <c r="AI84"/>
      <c r="AJ84"/>
    </row>
    <row r="85" spans="1:36" s="1" customFormat="1" ht="18.75" customHeight="1">
      <c r="A85"/>
      <c r="B85"/>
      <c r="C85"/>
      <c r="D85"/>
      <c r="E85"/>
      <c r="F85"/>
      <c r="G85"/>
      <c r="H85" s="4"/>
      <c r="I85"/>
      <c r="J85"/>
      <c r="K85"/>
      <c r="L85"/>
      <c r="M85"/>
      <c r="N85" s="3"/>
      <c r="O85" s="3"/>
      <c r="P85" s="2"/>
      <c r="Q85" s="2"/>
      <c r="R85"/>
      <c r="S85"/>
      <c r="T85"/>
      <c r="U85" s="3"/>
      <c r="V85" s="3"/>
      <c r="W85" s="3"/>
      <c r="X85" s="2"/>
      <c r="Y85" s="2"/>
      <c r="AA85"/>
      <c r="AB85"/>
      <c r="AC85"/>
      <c r="AD85"/>
      <c r="AE85"/>
      <c r="AF85"/>
      <c r="AG85"/>
      <c r="AH85"/>
      <c r="AI85"/>
      <c r="AJ85"/>
    </row>
    <row r="115" spans="7:9" ht="13.5" customHeight="1"/>
    <row r="116" spans="7:9" ht="13.5" customHeight="1">
      <c r="G116" s="8"/>
    </row>
    <row r="117" spans="7:9" ht="19">
      <c r="G117" s="5"/>
      <c r="H117" s="7"/>
      <c r="I117" s="6"/>
    </row>
    <row r="118" spans="7:9">
      <c r="G118" s="5"/>
    </row>
    <row r="119" spans="7:9">
      <c r="G119" s="5"/>
    </row>
  </sheetData>
  <mergeCells count="119">
    <mergeCell ref="S17:T17"/>
    <mergeCell ref="U17:V17"/>
    <mergeCell ref="S6:T6"/>
    <mergeCell ref="U9:V9"/>
    <mergeCell ref="S10:T10"/>
    <mergeCell ref="U10:V10"/>
    <mergeCell ref="S11:T11"/>
    <mergeCell ref="U11:V11"/>
    <mergeCell ref="S15:T15"/>
    <mergeCell ref="U15:V15"/>
    <mergeCell ref="S16:T16"/>
    <mergeCell ref="U16:V16"/>
    <mergeCell ref="AE1:AE3"/>
    <mergeCell ref="B3:E3"/>
    <mergeCell ref="A5:E5"/>
    <mergeCell ref="G5:K5"/>
    <mergeCell ref="M5:Y5"/>
    <mergeCell ref="AA5:AE5"/>
    <mergeCell ref="A1:D1"/>
    <mergeCell ref="R1:T3"/>
    <mergeCell ref="U1:U3"/>
    <mergeCell ref="Q1:Q3"/>
    <mergeCell ref="G1:G3"/>
    <mergeCell ref="H1:J3"/>
    <mergeCell ref="K1:K3"/>
    <mergeCell ref="V1:X3"/>
    <mergeCell ref="Y1:Z3"/>
    <mergeCell ref="AA1:AB3"/>
    <mergeCell ref="L1:P3"/>
    <mergeCell ref="AC1:AD3"/>
    <mergeCell ref="U6:V6"/>
    <mergeCell ref="S7:T7"/>
    <mergeCell ref="U7:V7"/>
    <mergeCell ref="S8:T8"/>
    <mergeCell ref="S21:T21"/>
    <mergeCell ref="U21:V21"/>
    <mergeCell ref="S22:T22"/>
    <mergeCell ref="U22:V22"/>
    <mergeCell ref="S23:T23"/>
    <mergeCell ref="U23:V23"/>
    <mergeCell ref="U19:V19"/>
    <mergeCell ref="S20:T20"/>
    <mergeCell ref="U20:V20"/>
    <mergeCell ref="S18:T18"/>
    <mergeCell ref="U18:V18"/>
    <mergeCell ref="S19:T19"/>
    <mergeCell ref="U8:V8"/>
    <mergeCell ref="S12:T12"/>
    <mergeCell ref="U12:V12"/>
    <mergeCell ref="S13:T13"/>
    <mergeCell ref="U13:V13"/>
    <mergeCell ref="S14:T14"/>
    <mergeCell ref="U14:V14"/>
    <mergeCell ref="S9:T9"/>
    <mergeCell ref="S39:Y41"/>
    <mergeCell ref="T48:X52"/>
    <mergeCell ref="S27:T27"/>
    <mergeCell ref="U27:V27"/>
    <mergeCell ref="S28:T28"/>
    <mergeCell ref="U28:V28"/>
    <mergeCell ref="S29:T29"/>
    <mergeCell ref="U29:V29"/>
    <mergeCell ref="S24:T24"/>
    <mergeCell ref="U24:V24"/>
    <mergeCell ref="S25:T25"/>
    <mergeCell ref="U25:V25"/>
    <mergeCell ref="S26:T26"/>
    <mergeCell ref="U26:V26"/>
    <mergeCell ref="S30:T30"/>
    <mergeCell ref="U30:V30"/>
    <mergeCell ref="S31:T31"/>
    <mergeCell ref="U31:V31"/>
    <mergeCell ref="S32:T32"/>
    <mergeCell ref="U32:V32"/>
    <mergeCell ref="S37:T37"/>
    <mergeCell ref="U37:V37"/>
    <mergeCell ref="S33:T33"/>
    <mergeCell ref="U33:V33"/>
    <mergeCell ref="S34:T34"/>
    <mergeCell ref="U34:V34"/>
    <mergeCell ref="S35:T35"/>
    <mergeCell ref="U35:V35"/>
    <mergeCell ref="S36:T36"/>
    <mergeCell ref="U36:V36"/>
    <mergeCell ref="O67:P67"/>
    <mergeCell ref="C68:E68"/>
    <mergeCell ref="G68:I68"/>
    <mergeCell ref="J68:K68"/>
    <mergeCell ref="O68:Q68"/>
    <mergeCell ref="S42:Y44"/>
    <mergeCell ref="S45:Y46"/>
    <mergeCell ref="A54:E54"/>
    <mergeCell ref="A55:B55"/>
    <mergeCell ref="C55:E55"/>
    <mergeCell ref="C56:D56"/>
    <mergeCell ref="C69:E69"/>
    <mergeCell ref="G69:I69"/>
    <mergeCell ref="C57:D57"/>
    <mergeCell ref="C58:D58"/>
    <mergeCell ref="C59:D59"/>
    <mergeCell ref="C60:E61"/>
    <mergeCell ref="L63:N63"/>
    <mergeCell ref="O63:P63"/>
    <mergeCell ref="S63:Y65"/>
    <mergeCell ref="A64:E64"/>
    <mergeCell ref="G64:G66"/>
    <mergeCell ref="K64:K66"/>
    <mergeCell ref="O64:P66"/>
    <mergeCell ref="Q64:Q66"/>
    <mergeCell ref="C65:E65"/>
    <mergeCell ref="M58:Y60"/>
    <mergeCell ref="G63:K63"/>
    <mergeCell ref="C66:E66"/>
    <mergeCell ref="S66:T69"/>
    <mergeCell ref="J69:K69"/>
    <mergeCell ref="O69:Q69"/>
    <mergeCell ref="U66:X69"/>
    <mergeCell ref="Y66:Y69"/>
    <mergeCell ref="C67:E67"/>
  </mergeCells>
  <phoneticPr fontId="2"/>
  <dataValidations count="1">
    <dataValidation type="list" allowBlank="1" showInputMessage="1" showErrorMessage="1" sqref="A66" xr:uid="{222F5DE8-BB87-47D0-9679-4B6638DC754B}">
      <formula1>$AH$41:$AH$44</formula1>
    </dataValidation>
  </dataValidations>
  <printOptions horizontalCentered="1" verticalCentered="1"/>
  <pageMargins left="0.59055118110236227" right="0.23622047244094491" top="0.19685039370078741" bottom="0" header="0.31496062992125984" footer="0.31496062992125984"/>
  <pageSetup paperSize="8" scale="60" orientation="landscape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2026.4</vt:lpstr>
      <vt:lpstr>'2026.4'!Print_Area</vt:lpstr>
      <vt:lpstr>'2026.4'!Print_Titles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hoja</dc:creator>
  <cp:lastModifiedBy>Microsoft Office User</cp:lastModifiedBy>
  <cp:lastPrinted>2026-02-25T06:42:15Z</cp:lastPrinted>
  <dcterms:created xsi:type="dcterms:W3CDTF">2023-04-12T07:21:05Z</dcterms:created>
  <dcterms:modified xsi:type="dcterms:W3CDTF">2026-03-06T01:53:00Z</dcterms:modified>
</cp:coreProperties>
</file>